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30" tabRatio="909" activeTab="0"/>
  </bookViews>
  <sheets>
    <sheet name="MČR dvojic mužů" sheetId="1" r:id="rId1"/>
    <sheet name="DrM" sheetId="2" r:id="rId2"/>
    <sheet name="J200" sheetId="3" r:id="rId3"/>
    <sheet name="MČR dvojic žen" sheetId="4" r:id="rId4"/>
    <sheet name="DrŽ" sheetId="5" r:id="rId5"/>
    <sheet name="Ž120" sheetId="6" r:id="rId6"/>
    <sheet name="Hodovky" sheetId="7" r:id="rId7"/>
    <sheet name="RRH 2012" sheetId="8" r:id="rId8"/>
    <sheet name="Hejhal" sheetId="9" r:id="rId9"/>
  </sheets>
  <definedNames/>
  <calcPr fullCalcOnLoad="1"/>
</workbook>
</file>

<file path=xl/sharedStrings.xml><?xml version="1.0" encoding="utf-8"?>
<sst xmlns="http://schemas.openxmlformats.org/spreadsheetml/2006/main" count="1044" uniqueCount="291">
  <si>
    <t>Poř.</t>
  </si>
  <si>
    <t>Plná</t>
  </si>
  <si>
    <t>Dorážka</t>
  </si>
  <si>
    <t>Celkem</t>
  </si>
  <si>
    <t>Chyb</t>
  </si>
  <si>
    <t>Družstvo</t>
  </si>
  <si>
    <t>Jméno</t>
  </si>
  <si>
    <t>Hodovky</t>
  </si>
  <si>
    <t>P</t>
  </si>
  <si>
    <t>D</t>
  </si>
  <si>
    <t xml:space="preserve">MUŽI  : </t>
  </si>
  <si>
    <t>Družstvo 4 x 200 HS</t>
  </si>
  <si>
    <t>Jednotlivec 200 HS</t>
  </si>
  <si>
    <t>ŽENY</t>
  </si>
  <si>
    <t>Družstvo 4 x 120 HS</t>
  </si>
  <si>
    <t>Jednotlivkyně 120 HS</t>
  </si>
  <si>
    <t>KK Slavia Praha</t>
  </si>
  <si>
    <t>Nejvíce hodovek do plných:</t>
  </si>
  <si>
    <t>Nejvíce hodovek v dorážce:</t>
  </si>
  <si>
    <t>ŽĎÁRKOVÁ Daniela</t>
  </si>
  <si>
    <t>PAVLÍK Petr</t>
  </si>
  <si>
    <t>Slavoj Praha</t>
  </si>
  <si>
    <t>KK Slavia Praha                              15. 12. 2007</t>
  </si>
  <si>
    <t>Dvě hodovky za sebou porazili:</t>
  </si>
  <si>
    <t>Dráha číslo: 1</t>
  </si>
  <si>
    <t>Dráha číslo: 2</t>
  </si>
  <si>
    <t>Dráha číslo: 3</t>
  </si>
  <si>
    <t>Dráha číslo: 4</t>
  </si>
  <si>
    <t>Nejvíce hodovek:</t>
  </si>
  <si>
    <t>STAŠÁK Anton</t>
  </si>
  <si>
    <t>Borůvky Nový Bor</t>
  </si>
  <si>
    <t>Vořežpruti</t>
  </si>
  <si>
    <t>Hejhal Radek</t>
  </si>
  <si>
    <t>Hejhal Radek                               Vořežproti                                                        15. 12. 2009</t>
  </si>
  <si>
    <t>Soutěž</t>
  </si>
  <si>
    <t>"Vánoční turnaj"</t>
  </si>
  <si>
    <t>Kuželna</t>
  </si>
  <si>
    <t>Ústí nad Labem</t>
  </si>
  <si>
    <t>Příjmení a jméno hráče</t>
  </si>
  <si>
    <t>Datum</t>
  </si>
  <si>
    <t>Dráha</t>
  </si>
  <si>
    <t>Hody 1 až 10</t>
  </si>
  <si>
    <t>Suma</t>
  </si>
  <si>
    <t>Hody 11 až 20</t>
  </si>
  <si>
    <t>Hody 21 až 25</t>
  </si>
  <si>
    <t>25
hodů</t>
  </si>
  <si>
    <t>50
hodů</t>
  </si>
  <si>
    <t>100
hodů</t>
  </si>
  <si>
    <t>200
hodů</t>
  </si>
  <si>
    <t>Rekapitulace</t>
  </si>
  <si>
    <t>Zapisovatel:</t>
  </si>
  <si>
    <t>PRO-TEC</t>
  </si>
  <si>
    <t xml:space="preserve"> </t>
  </si>
  <si>
    <t>Plné</t>
  </si>
  <si>
    <t>Rozhodčí:</t>
  </si>
  <si>
    <t>Podpis hráče:</t>
  </si>
  <si>
    <t>Chyby</t>
  </si>
  <si>
    <t>15. prosince 2009</t>
  </si>
  <si>
    <t>Blahopřejeme Ti Radku ke skvělému výkonu.</t>
  </si>
  <si>
    <t>POTMĚŠIL Václav</t>
  </si>
  <si>
    <t>Radek Hejhal</t>
  </si>
  <si>
    <t>Zápis platného rekordu "Vánočního turnaje"</t>
  </si>
  <si>
    <t>Tým</t>
  </si>
  <si>
    <t>ODSTRČILOVÁ Tereza</t>
  </si>
  <si>
    <t>TJ Lokomotiva Ústí</t>
  </si>
  <si>
    <t>Kunešová Jana</t>
  </si>
  <si>
    <t>Strachoňová Květa</t>
  </si>
  <si>
    <t>Kalců Iva</t>
  </si>
  <si>
    <t>Nováková Blanka</t>
  </si>
  <si>
    <t>1x</t>
  </si>
  <si>
    <t>do plných</t>
  </si>
  <si>
    <t>Vořežpruti                            13. 12. 2011</t>
  </si>
  <si>
    <t>Ondráček Jaroslav</t>
  </si>
  <si>
    <t>Lovosice</t>
  </si>
  <si>
    <t>Wágner Pavel</t>
  </si>
  <si>
    <t>Zalabák Ladislav</t>
  </si>
  <si>
    <t>Svoboda Tomáš</t>
  </si>
  <si>
    <t>VÁNOČNÍ TURNAJ ÚSTÍ NAD LABEM   -   2012</t>
  </si>
  <si>
    <t>Hodovky VT 2012</t>
  </si>
  <si>
    <t>REKORDY VT 2012</t>
  </si>
  <si>
    <t>HEJHAL Radek</t>
  </si>
  <si>
    <t>Příjmení a jméno</t>
  </si>
  <si>
    <t>Oddíl</t>
  </si>
  <si>
    <t>CH</t>
  </si>
  <si>
    <t>Dvojice celkem</t>
  </si>
  <si>
    <t>BHS</t>
  </si>
  <si>
    <t>Bubáci</t>
  </si>
  <si>
    <t>Lokomotiva UL - I</t>
  </si>
  <si>
    <t>Steinerovci</t>
  </si>
  <si>
    <t>Sottner Karel</t>
  </si>
  <si>
    <t>Steiner Václav</t>
  </si>
  <si>
    <t>Bořutová Marcela</t>
  </si>
  <si>
    <t>Wedlich Miroslav</t>
  </si>
  <si>
    <t>Zahálka Martin</t>
  </si>
  <si>
    <t>Březinová Ivana</t>
  </si>
  <si>
    <t>Svobodová Růžena</t>
  </si>
  <si>
    <t>Dařílek Dalibor</t>
  </si>
  <si>
    <t>Dařílek Lukáš</t>
  </si>
  <si>
    <t>Dařílek Jakub</t>
  </si>
  <si>
    <t>Strachoň Vít</t>
  </si>
  <si>
    <t>Horálek Milan</t>
  </si>
  <si>
    <t>Kirschdorf Emil</t>
  </si>
  <si>
    <t>Emka</t>
  </si>
  <si>
    <t>TJ Lokomotiva Ústí n. L.</t>
  </si>
  <si>
    <t>TJ Sokol Duchcov</t>
  </si>
  <si>
    <t>SKK Bohušovice</t>
  </si>
  <si>
    <t xml:space="preserve">do dorážky  </t>
  </si>
  <si>
    <t>2x</t>
  </si>
  <si>
    <t>Kandl Radek</t>
  </si>
  <si>
    <t>Kubita Vratislav</t>
  </si>
  <si>
    <t>Koblih Ondřej</t>
  </si>
  <si>
    <t>Bergerhof Martin</t>
  </si>
  <si>
    <t>Hv. Trnovany</t>
  </si>
  <si>
    <t>Suchý Slávek</t>
  </si>
  <si>
    <t>Suchý Karel</t>
  </si>
  <si>
    <t>Cába - I</t>
  </si>
  <si>
    <t>Jupí</t>
  </si>
  <si>
    <t>Ramajzl Zdeněk</t>
  </si>
  <si>
    <t>Rauner Zdenek</t>
  </si>
  <si>
    <t>Lokomotiva UL - II</t>
  </si>
  <si>
    <t>Rohlena Josef</t>
  </si>
  <si>
    <t>Jalovecký Radek</t>
  </si>
  <si>
    <t>Šípek Jiří</t>
  </si>
  <si>
    <t>Dvořáková Jolana</t>
  </si>
  <si>
    <t>Panchartková Eva</t>
  </si>
  <si>
    <t>Mašková Irena</t>
  </si>
  <si>
    <t>Wolfice</t>
  </si>
  <si>
    <t>Rambice</t>
  </si>
  <si>
    <t>Cába - II</t>
  </si>
  <si>
    <t>Brožek Jarek</t>
  </si>
  <si>
    <t>Bednář Miroslav</t>
  </si>
  <si>
    <t>Lokomotiva UL - III</t>
  </si>
  <si>
    <t>SMP CZ</t>
  </si>
  <si>
    <t>Jupí - I</t>
  </si>
  <si>
    <t xml:space="preserve">Moróc Alexandr </t>
  </si>
  <si>
    <t>Potůček Miroslav</t>
  </si>
  <si>
    <t>Turtenwald Filip</t>
  </si>
  <si>
    <t>Stehlík Stanislav</t>
  </si>
  <si>
    <t>Škurla Eugen</t>
  </si>
  <si>
    <t>Moróc Alexandr</t>
  </si>
  <si>
    <t>Zimáková Jarmila</t>
  </si>
  <si>
    <t>TJ Sokol Rudná</t>
  </si>
  <si>
    <t>Kohoutová Miluše</t>
  </si>
  <si>
    <t>Poláčková Hana</t>
  </si>
  <si>
    <t>Mařánková Eva</t>
  </si>
  <si>
    <t>Strejc Tomáš</t>
  </si>
  <si>
    <t>SKP Hradec Králové</t>
  </si>
  <si>
    <t>Ajm František</t>
  </si>
  <si>
    <t>Ajm Václav</t>
  </si>
  <si>
    <t>Němec Jakub</t>
  </si>
  <si>
    <t>Kohout Karel</t>
  </si>
  <si>
    <t>Machulka Radek</t>
  </si>
  <si>
    <t>Koščo Peter</t>
  </si>
  <si>
    <t>Kasal Pavel</t>
  </si>
  <si>
    <t>Dvořák Milan</t>
  </si>
  <si>
    <t>Keller Tomáš</t>
  </si>
  <si>
    <t>Bok Jaromír</t>
  </si>
  <si>
    <t>Novotný Karel</t>
  </si>
  <si>
    <t>Lokomotiva UL - IV</t>
  </si>
  <si>
    <t>TJ Sokol Rudná - I</t>
  </si>
  <si>
    <t>TJ Sokol Rudná - II</t>
  </si>
  <si>
    <t>Pět hodovek za sebou porazil:</t>
  </si>
  <si>
    <t>Tři hodovky za sebou porazil:</t>
  </si>
  <si>
    <t>Cába</t>
  </si>
  <si>
    <t>Embubu</t>
  </si>
  <si>
    <t>SMP CZ - I</t>
  </si>
  <si>
    <t>Exnerová Adéla</t>
  </si>
  <si>
    <t>Exner Roman</t>
  </si>
  <si>
    <t>Piskoř Pavel</t>
  </si>
  <si>
    <t>Slavík Roman</t>
  </si>
  <si>
    <t>Bártl Jan</t>
  </si>
  <si>
    <t>Kellner Miloslav</t>
  </si>
  <si>
    <t>Kuneš Jaroslav</t>
  </si>
  <si>
    <t>Fialová Eliška</t>
  </si>
  <si>
    <t>Valentová Jana</t>
  </si>
  <si>
    <t>Kovo Děčín</t>
  </si>
  <si>
    <t>Zentiva Praha</t>
  </si>
  <si>
    <t>Pecha Josef</t>
  </si>
  <si>
    <t>Endršt Jan</t>
  </si>
  <si>
    <t>Ransdorf Zdenek</t>
  </si>
  <si>
    <t>Sokol Duchcov</t>
  </si>
  <si>
    <t>3x</t>
  </si>
  <si>
    <t>Ransdorf Zdeněk</t>
  </si>
  <si>
    <t>Bubáci + BHS</t>
  </si>
  <si>
    <t xml:space="preserve">Ransdorf Zdeněk </t>
  </si>
  <si>
    <t>Pánková Marcela</t>
  </si>
  <si>
    <t>Lokomotiva UL - V</t>
  </si>
  <si>
    <t>Hloušková Věra</t>
  </si>
  <si>
    <t>Superbabičky</t>
  </si>
  <si>
    <t>Urbanová Olga</t>
  </si>
  <si>
    <t>Janačíková Svatoslava</t>
  </si>
  <si>
    <t>Jandíková Eva</t>
  </si>
  <si>
    <t>Sedláčková Irini</t>
  </si>
  <si>
    <t>Citová Lucie</t>
  </si>
  <si>
    <t>SK Žižkov Praha</t>
  </si>
  <si>
    <t>KK Slavoj Praha</t>
  </si>
  <si>
    <t>Balzerová Jana</t>
  </si>
  <si>
    <t>TJ Kovostroj Děčín</t>
  </si>
  <si>
    <t>Dustí</t>
  </si>
  <si>
    <t>Plačková Nikol</t>
  </si>
  <si>
    <t>Koutníková Simona</t>
  </si>
  <si>
    <t>Sokol Kolín</t>
  </si>
  <si>
    <t>Lokomotiva Ústí</t>
  </si>
  <si>
    <t>KOUTNÍKOVÁ Simona</t>
  </si>
  <si>
    <t>Strachoň Josef</t>
  </si>
  <si>
    <t>Bubáci I</t>
  </si>
  <si>
    <t>Hnilica Milan</t>
  </si>
  <si>
    <t>Koubek Michal</t>
  </si>
  <si>
    <t>Čecháček Ladislav</t>
  </si>
  <si>
    <t>Rozehnal Bohumil</t>
  </si>
  <si>
    <t>Vystřílený pušky</t>
  </si>
  <si>
    <t>Kašpar Jiří</t>
  </si>
  <si>
    <t>Řehánek Pavel</t>
  </si>
  <si>
    <t>Pražské hvězdičky</t>
  </si>
  <si>
    <t>Kováč Viktor</t>
  </si>
  <si>
    <t>Műller Pavel</t>
  </si>
  <si>
    <t>Sokol Ústí</t>
  </si>
  <si>
    <t>Sokol Ústí - I</t>
  </si>
  <si>
    <t>Sokol Ústí I</t>
  </si>
  <si>
    <t>Aleš Jaroslav</t>
  </si>
  <si>
    <t>Kilián Pavel</t>
  </si>
  <si>
    <t>Sokol Vršovice</t>
  </si>
  <si>
    <t>Umělci</t>
  </si>
  <si>
    <t>Vrána Tomáš</t>
  </si>
  <si>
    <t>Bílek Petr</t>
  </si>
  <si>
    <t>Wolf Jindřich</t>
  </si>
  <si>
    <t>Staněk Petr</t>
  </si>
  <si>
    <t>Dunková Alena</t>
  </si>
  <si>
    <t>Šťastná Vladimíra</t>
  </si>
  <si>
    <t>Borůvky</t>
  </si>
  <si>
    <t>Karbanová Krystyna</t>
  </si>
  <si>
    <t>Sunková Marie</t>
  </si>
  <si>
    <t>Wolfice + Rambice</t>
  </si>
  <si>
    <t>Šťastná Vladimíra                Borůvky                                               13. 12. 2012</t>
  </si>
  <si>
    <t>JIROUŠ Michal</t>
  </si>
  <si>
    <t>Bučko Michal</t>
  </si>
  <si>
    <t>Havel Luboš</t>
  </si>
  <si>
    <t>Jirouš Michal</t>
  </si>
  <si>
    <t>Vesecký Stanislav</t>
  </si>
  <si>
    <t>Konstruktiva Praha</t>
  </si>
  <si>
    <t>Málek Josef</t>
  </si>
  <si>
    <t>Konstruktiva</t>
  </si>
  <si>
    <t>Jelínek Miroslav</t>
  </si>
  <si>
    <t>Šnejdar Miroslav ml.</t>
  </si>
  <si>
    <t>Vymazal Pavel</t>
  </si>
  <si>
    <t xml:space="preserve">Wundrawitz Milan </t>
  </si>
  <si>
    <t>Wundrawitz Milan</t>
  </si>
  <si>
    <t>Šnejdar Miroslav st.</t>
  </si>
  <si>
    <t>Hv. Trnovany - B</t>
  </si>
  <si>
    <t>Pražské hvězdičky+Vršovice</t>
  </si>
  <si>
    <t>Valtr Evžen</t>
  </si>
  <si>
    <t>Slavie Praha</t>
  </si>
  <si>
    <t>Pavlík Petr</t>
  </si>
  <si>
    <t>Stašák Anton</t>
  </si>
  <si>
    <t>Holý Petr</t>
  </si>
  <si>
    <t>Neumann Daniel</t>
  </si>
  <si>
    <t>Beránek Ladislav</t>
  </si>
  <si>
    <t>SKK Náchod</t>
  </si>
  <si>
    <t>Stránský Milan</t>
  </si>
  <si>
    <t>Navrátil Bohumil</t>
  </si>
  <si>
    <t>TJ Lokomotiva Ústí B</t>
  </si>
  <si>
    <t>TJ Lokomotiva Ústí A</t>
  </si>
  <si>
    <t>Brejlovec Praha</t>
  </si>
  <si>
    <t>Odstrčilová Tereza</t>
  </si>
  <si>
    <t>Tiličková Zuzana</t>
  </si>
  <si>
    <t>Stránská Lucie</t>
  </si>
  <si>
    <t>Fořtová Lidmila</t>
  </si>
  <si>
    <t>Sailerová Anna</t>
  </si>
  <si>
    <t>Zuzánková Nikola</t>
  </si>
  <si>
    <t xml:space="preserve">POŘADÍ DVOJIC ŽEN NA 120 HS (MČR)  </t>
  </si>
  <si>
    <t>POŘADÍ JEDNOTLIVCŮ NA 200 HS</t>
  </si>
  <si>
    <t>Sokol Duchcov B</t>
  </si>
  <si>
    <t xml:space="preserve">Duchcov  </t>
  </si>
  <si>
    <t>Hv. Trnovany - A</t>
  </si>
  <si>
    <t>Kuděj David</t>
  </si>
  <si>
    <t>Hetych Jiří</t>
  </si>
  <si>
    <t>Kandl Zdeněk</t>
  </si>
  <si>
    <t>Voráček Roman</t>
  </si>
  <si>
    <t xml:space="preserve">POŘADÍ DRUŽSTEV MUŽŮ NA 200 HS  </t>
  </si>
  <si>
    <t xml:space="preserve">Duchcov </t>
  </si>
  <si>
    <t xml:space="preserve">Sokol Ústí </t>
  </si>
  <si>
    <t xml:space="preserve">Bubáci </t>
  </si>
  <si>
    <t>POŘADÍ ŽEN NA 120 HS</t>
  </si>
  <si>
    <t>POŘADÍ DRUŽSTEV ŽEN NA 120 HS</t>
  </si>
  <si>
    <t xml:space="preserve">POŘADÍ DVOJIC MUŽŮ NA 200 HS (MČR ) </t>
  </si>
  <si>
    <t xml:space="preserve">Cába </t>
  </si>
  <si>
    <t xml:space="preserve">Jupí </t>
  </si>
  <si>
    <t xml:space="preserve">TJ Lokomotiva Ústí </t>
  </si>
  <si>
    <r>
      <t xml:space="preserve">Na VT 2012 padlo celkem </t>
    </r>
    <r>
      <rPr>
        <b/>
        <i/>
        <sz val="16"/>
        <color indexed="10"/>
        <rFont val="Arial"/>
        <family val="2"/>
      </rPr>
      <t xml:space="preserve">1 200 </t>
    </r>
    <r>
      <rPr>
        <b/>
        <i/>
        <sz val="12"/>
        <rFont val="Arial"/>
        <family val="2"/>
      </rPr>
      <t>hodovek.</t>
    </r>
  </si>
  <si>
    <t xml:space="preserve"> - nové rekordy</t>
  </si>
  <si>
    <t>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</si>
</sst>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1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8"/>
      <name val="Arial CE"/>
      <family val="0"/>
    </font>
    <font>
      <b/>
      <u val="single"/>
      <sz val="20"/>
      <color indexed="20"/>
      <name val="Times New Roman"/>
      <family val="1"/>
    </font>
    <font>
      <b/>
      <u val="single"/>
      <sz val="18"/>
      <color indexed="12"/>
      <name val="Arial CE"/>
      <family val="2"/>
    </font>
    <font>
      <sz val="9"/>
      <name val="Arial CE"/>
      <family val="2"/>
    </font>
    <font>
      <b/>
      <sz val="12"/>
      <color indexed="10"/>
      <name val="Arial CE"/>
      <family val="0"/>
    </font>
    <font>
      <sz val="11"/>
      <name val="Arial CE"/>
      <family val="2"/>
    </font>
    <font>
      <b/>
      <i/>
      <sz val="14"/>
      <name val="Arial CE"/>
      <family val="0"/>
    </font>
    <font>
      <sz val="12"/>
      <name val="Arial CE"/>
      <family val="0"/>
    </font>
    <font>
      <b/>
      <sz val="16"/>
      <color indexed="12"/>
      <name val="Arial CE"/>
      <family val="0"/>
    </font>
    <font>
      <b/>
      <sz val="10"/>
      <name val="Arial CE"/>
      <family val="0"/>
    </font>
    <font>
      <b/>
      <sz val="22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b/>
      <sz val="9"/>
      <color indexed="9"/>
      <name val="Arial CE"/>
      <family val="2"/>
    </font>
    <font>
      <b/>
      <sz val="9"/>
      <name val="Arial CE"/>
      <family val="0"/>
    </font>
    <font>
      <i/>
      <sz val="12"/>
      <name val="Blackadder ITC"/>
      <family val="5"/>
    </font>
    <font>
      <b/>
      <i/>
      <sz val="14"/>
      <color indexed="10"/>
      <name val="Arial CE"/>
      <family val="0"/>
    </font>
    <font>
      <b/>
      <sz val="14"/>
      <color indexed="10"/>
      <name val="Arial CE"/>
      <family val="0"/>
    </font>
    <font>
      <i/>
      <sz val="12"/>
      <name val="Brush Script MT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2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20"/>
      <name val="Arial"/>
      <family val="2"/>
    </font>
    <font>
      <b/>
      <i/>
      <sz val="12"/>
      <color indexed="20"/>
      <name val="Arial"/>
      <family val="2"/>
    </font>
    <font>
      <b/>
      <sz val="14"/>
      <color indexed="2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2"/>
      <color indexed="61"/>
      <name val="Arial"/>
      <family val="2"/>
    </font>
    <font>
      <b/>
      <sz val="14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61"/>
      <name val="Arial"/>
      <family val="2"/>
    </font>
    <font>
      <b/>
      <sz val="16"/>
      <color indexed="61"/>
      <name val="Arial"/>
      <family val="2"/>
    </font>
    <font>
      <sz val="14"/>
      <name val="Arial"/>
      <family val="2"/>
    </font>
    <font>
      <b/>
      <u val="single"/>
      <sz val="18"/>
      <color indexed="20"/>
      <name val="Arial"/>
      <family val="2"/>
    </font>
    <font>
      <b/>
      <sz val="11"/>
      <name val="Arial"/>
      <family val="2"/>
    </font>
    <font>
      <b/>
      <sz val="15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color indexed="10"/>
      <name val="Arial"/>
      <family val="2"/>
    </font>
    <font>
      <b/>
      <sz val="13"/>
      <color indexed="10"/>
      <name val="Arial"/>
      <family val="2"/>
    </font>
    <font>
      <b/>
      <i/>
      <sz val="14"/>
      <color indexed="12"/>
      <name val="Arial"/>
      <family val="2"/>
    </font>
    <font>
      <b/>
      <sz val="13"/>
      <color indexed="12"/>
      <name val="Arial"/>
      <family val="2"/>
    </font>
    <font>
      <b/>
      <i/>
      <sz val="14"/>
      <color indexed="20"/>
      <name val="Arial"/>
      <family val="2"/>
    </font>
    <font>
      <b/>
      <sz val="13"/>
      <color indexed="20"/>
      <name val="Arial"/>
      <family val="2"/>
    </font>
    <font>
      <i/>
      <sz val="14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14"/>
      <color indexed="61"/>
      <name val="Arial"/>
      <family val="2"/>
    </font>
    <font>
      <b/>
      <u val="single"/>
      <sz val="20"/>
      <color indexed="20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b/>
      <i/>
      <sz val="18"/>
      <color indexed="12"/>
      <name val="Arial"/>
      <family val="2"/>
    </font>
    <font>
      <b/>
      <sz val="18"/>
      <color indexed="12"/>
      <name val="Arial"/>
      <family val="2"/>
    </font>
    <font>
      <b/>
      <i/>
      <sz val="18"/>
      <color indexed="20"/>
      <name val="Arial"/>
      <family val="2"/>
    </font>
    <font>
      <b/>
      <sz val="18"/>
      <color indexed="20"/>
      <name val="Arial"/>
      <family val="2"/>
    </font>
    <font>
      <i/>
      <sz val="18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6"/>
      <color indexed="10"/>
      <name val="Arial"/>
      <family val="2"/>
    </font>
    <font>
      <b/>
      <i/>
      <sz val="14"/>
      <color indexed="61"/>
      <name val="Arial"/>
      <family val="2"/>
    </font>
    <font>
      <b/>
      <u val="single"/>
      <sz val="16"/>
      <color indexed="20"/>
      <name val="Arial"/>
      <family val="2"/>
    </font>
    <font>
      <b/>
      <i/>
      <sz val="11"/>
      <name val="Arial"/>
      <family val="2"/>
    </font>
    <font>
      <b/>
      <i/>
      <sz val="11"/>
      <color indexed="61"/>
      <name val="Arial"/>
      <family val="2"/>
    </font>
    <font>
      <b/>
      <u val="single"/>
      <sz val="20"/>
      <color indexed="10"/>
      <name val="Arial"/>
      <family val="2"/>
    </font>
    <font>
      <b/>
      <sz val="22"/>
      <color indexed="12"/>
      <name val="Arial"/>
      <family val="2"/>
    </font>
    <font>
      <b/>
      <i/>
      <sz val="16"/>
      <color indexed="12"/>
      <name val="Arial"/>
      <family val="2"/>
    </font>
    <font>
      <sz val="13"/>
      <color indexed="12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22"/>
      <color indexed="14"/>
      <name val="Arial"/>
      <family val="2"/>
    </font>
    <font>
      <b/>
      <i/>
      <sz val="16"/>
      <color indexed="14"/>
      <name val="Arial"/>
      <family val="2"/>
    </font>
    <font>
      <b/>
      <sz val="18"/>
      <color indexed="14"/>
      <name val="Arial"/>
      <family val="2"/>
    </font>
    <font>
      <sz val="13"/>
      <color indexed="14"/>
      <name val="Arial"/>
      <family val="2"/>
    </font>
    <font>
      <b/>
      <sz val="20"/>
      <color indexed="14"/>
      <name val="Arial"/>
      <family val="2"/>
    </font>
    <font>
      <b/>
      <sz val="16"/>
      <color indexed="20"/>
      <name val="Arial"/>
      <family val="2"/>
    </font>
    <font>
      <b/>
      <i/>
      <sz val="11"/>
      <color indexed="2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9"/>
        <bgColor indexed="22"/>
      </patternFill>
    </fill>
    <fill>
      <patternFill patternType="gray125">
        <fgColor indexed="9"/>
        <bgColor indexed="43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double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hair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7" borderId="8" applyNumberFormat="0" applyAlignment="0" applyProtection="0"/>
    <xf numFmtId="0" fontId="34" fillId="19" borderId="8" applyNumberFormat="0" applyAlignment="0" applyProtection="0"/>
    <xf numFmtId="0" fontId="33" fillId="19" borderId="9" applyNumberFormat="0" applyAlignment="0" applyProtection="0"/>
    <xf numFmtId="0" fontId="3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563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2"/>
    </xf>
    <xf numFmtId="0" fontId="14" fillId="0" borderId="0" xfId="0" applyFont="1" applyBorder="1" applyAlignment="1">
      <alignment horizontal="left" indent="1"/>
    </xf>
    <xf numFmtId="0" fontId="14" fillId="0" borderId="0" xfId="0" applyFont="1" applyBorder="1" applyAlignment="1">
      <alignment horizontal="left" indent="2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24" borderId="22" xfId="0" applyFont="1" applyFill="1" applyBorder="1" applyAlignment="1">
      <alignment horizontal="center" vertical="center"/>
    </xf>
    <xf numFmtId="0" fontId="17" fillId="24" borderId="14" xfId="0" applyFont="1" applyFill="1" applyBorder="1" applyAlignment="1">
      <alignment horizontal="center" vertical="center"/>
    </xf>
    <xf numFmtId="0" fontId="17" fillId="24" borderId="24" xfId="0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indent="1"/>
    </xf>
    <xf numFmtId="0" fontId="46" fillId="0" borderId="28" xfId="0" applyFont="1" applyBorder="1" applyAlignment="1">
      <alignment horizontal="center"/>
    </xf>
    <xf numFmtId="0" fontId="46" fillId="0" borderId="28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46" fillId="0" borderId="29" xfId="0" applyFont="1" applyBorder="1" applyAlignment="1">
      <alignment horizontal="left" vertical="top" indent="1"/>
    </xf>
    <xf numFmtId="0" fontId="46" fillId="0" borderId="29" xfId="0" applyFont="1" applyBorder="1" applyAlignment="1">
      <alignment horizontal="center" vertical="top"/>
    </xf>
    <xf numFmtId="0" fontId="46" fillId="0" borderId="29" xfId="0" applyFont="1" applyBorder="1" applyAlignment="1">
      <alignment vertical="top"/>
    </xf>
    <xf numFmtId="0" fontId="53" fillId="0" borderId="0" xfId="0" applyFont="1" applyBorder="1" applyAlignment="1">
      <alignment vertical="center"/>
    </xf>
    <xf numFmtId="0" fontId="50" fillId="0" borderId="29" xfId="0" applyFont="1" applyBorder="1" applyAlignment="1">
      <alignment horizontal="left" vertical="top" indent="1"/>
    </xf>
    <xf numFmtId="0" fontId="50" fillId="0" borderId="29" xfId="0" applyFont="1" applyBorder="1" applyAlignment="1">
      <alignment horizontal="center" vertical="top"/>
    </xf>
    <xf numFmtId="0" fontId="50" fillId="0" borderId="29" xfId="0" applyFont="1" applyBorder="1" applyAlignment="1">
      <alignment vertical="top"/>
    </xf>
    <xf numFmtId="0" fontId="54" fillId="0" borderId="0" xfId="0" applyFont="1" applyBorder="1" applyAlignment="1">
      <alignment vertical="center"/>
    </xf>
    <xf numFmtId="0" fontId="54" fillId="0" borderId="29" xfId="0" applyFont="1" applyBorder="1" applyAlignment="1">
      <alignment horizontal="center" vertical="top"/>
    </xf>
    <xf numFmtId="0" fontId="54" fillId="0" borderId="29" xfId="0" applyFont="1" applyBorder="1" applyAlignment="1">
      <alignment vertical="top"/>
    </xf>
    <xf numFmtId="0" fontId="57" fillId="0" borderId="15" xfId="0" applyFont="1" applyBorder="1" applyAlignment="1">
      <alignment horizontal="left" indent="1"/>
    </xf>
    <xf numFmtId="0" fontId="57" fillId="0" borderId="15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57" fillId="0" borderId="15" xfId="0" applyFont="1" applyBorder="1" applyAlignment="1">
      <alignment horizontal="left" vertical="top" indent="1"/>
    </xf>
    <xf numFmtId="0" fontId="58" fillId="0" borderId="29" xfId="0" applyFont="1" applyBorder="1" applyAlignment="1">
      <alignment horizontal="left" vertical="center" indent="1"/>
    </xf>
    <xf numFmtId="0" fontId="57" fillId="0" borderId="15" xfId="0" applyFont="1" applyBorder="1" applyAlignment="1">
      <alignment horizontal="center" vertical="top"/>
    </xf>
    <xf numFmtId="0" fontId="59" fillId="0" borderId="15" xfId="0" applyFont="1" applyBorder="1" applyAlignment="1">
      <alignment horizontal="center" vertical="top"/>
    </xf>
    <xf numFmtId="0" fontId="57" fillId="0" borderId="15" xfId="0" applyFont="1" applyBorder="1" applyAlignment="1">
      <alignment vertical="top"/>
    </xf>
    <xf numFmtId="0" fontId="57" fillId="0" borderId="30" xfId="0" applyFont="1" applyBorder="1" applyAlignment="1">
      <alignment horizontal="left" indent="1"/>
    </xf>
    <xf numFmtId="0" fontId="57" fillId="0" borderId="30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7" fillId="0" borderId="30" xfId="0" applyFont="1" applyBorder="1" applyAlignment="1">
      <alignment/>
    </xf>
    <xf numFmtId="0" fontId="57" fillId="0" borderId="29" xfId="0" applyFont="1" applyBorder="1" applyAlignment="1">
      <alignment horizontal="left" vertical="top" indent="1"/>
    </xf>
    <xf numFmtId="0" fontId="57" fillId="0" borderId="29" xfId="0" applyFont="1" applyBorder="1" applyAlignment="1">
      <alignment horizontal="center" vertical="top"/>
    </xf>
    <xf numFmtId="0" fontId="59" fillId="0" borderId="29" xfId="0" applyFont="1" applyBorder="1" applyAlignment="1">
      <alignment horizontal="center" vertical="top"/>
    </xf>
    <xf numFmtId="0" fontId="57" fillId="0" borderId="29" xfId="0" applyFont="1" applyBorder="1" applyAlignment="1">
      <alignment vertical="top"/>
    </xf>
    <xf numFmtId="0" fontId="57" fillId="0" borderId="31" xfId="0" applyFont="1" applyBorder="1" applyAlignment="1">
      <alignment horizontal="left" vertical="top" indent="1"/>
    </xf>
    <xf numFmtId="0" fontId="57" fillId="0" borderId="32" xfId="0" applyFont="1" applyBorder="1" applyAlignment="1">
      <alignment horizontal="left" vertical="top" indent="1"/>
    </xf>
    <xf numFmtId="0" fontId="57" fillId="0" borderId="32" xfId="0" applyFont="1" applyBorder="1" applyAlignment="1">
      <alignment horizontal="center" vertical="top"/>
    </xf>
    <xf numFmtId="0" fontId="59" fillId="0" borderId="32" xfId="0" applyFont="1" applyBorder="1" applyAlignment="1">
      <alignment horizontal="center" vertical="top"/>
    </xf>
    <xf numFmtId="0" fontId="57" fillId="0" borderId="32" xfId="0" applyFont="1" applyBorder="1" applyAlignment="1">
      <alignment vertical="top"/>
    </xf>
    <xf numFmtId="0" fontId="57" fillId="0" borderId="0" xfId="0" applyFont="1" applyBorder="1" applyAlignment="1">
      <alignment horizontal="center" vertical="center"/>
    </xf>
    <xf numFmtId="0" fontId="57" fillId="0" borderId="30" xfId="0" applyFont="1" applyBorder="1" applyAlignment="1">
      <alignment horizontal="left" vertical="top" indent="1"/>
    </xf>
    <xf numFmtId="0" fontId="57" fillId="0" borderId="30" xfId="0" applyFont="1" applyBorder="1" applyAlignment="1">
      <alignment horizontal="center" vertical="top"/>
    </xf>
    <xf numFmtId="0" fontId="57" fillId="0" borderId="30" xfId="0" applyFont="1" applyBorder="1" applyAlignment="1">
      <alignment vertical="top"/>
    </xf>
    <xf numFmtId="0" fontId="46" fillId="0" borderId="0" xfId="0" applyFont="1" applyBorder="1" applyAlignment="1">
      <alignment vertical="center"/>
    </xf>
    <xf numFmtId="0" fontId="50" fillId="0" borderId="15" xfId="0" applyFont="1" applyBorder="1" applyAlignment="1">
      <alignment horizontal="left" indent="1"/>
    </xf>
    <xf numFmtId="0" fontId="50" fillId="0" borderId="15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57" fillId="0" borderId="31" xfId="0" applyFont="1" applyBorder="1" applyAlignment="1">
      <alignment vertical="top"/>
    </xf>
    <xf numFmtId="0" fontId="58" fillId="0" borderId="33" xfId="0" applyFont="1" applyBorder="1" applyAlignment="1">
      <alignment horizontal="left" vertical="center" indent="1"/>
    </xf>
    <xf numFmtId="0" fontId="58" fillId="0" borderId="31" xfId="0" applyFont="1" applyBorder="1" applyAlignment="1">
      <alignment horizontal="left" vertical="center" indent="1"/>
    </xf>
    <xf numFmtId="0" fontId="57" fillId="0" borderId="34" xfId="0" applyFont="1" applyBorder="1" applyAlignment="1">
      <alignment horizontal="left" indent="1"/>
    </xf>
    <xf numFmtId="0" fontId="57" fillId="0" borderId="35" xfId="0" applyFont="1" applyBorder="1" applyAlignment="1">
      <alignment horizontal="center" vertical="top"/>
    </xf>
    <xf numFmtId="0" fontId="57" fillId="0" borderId="0" xfId="0" applyFont="1" applyBorder="1" applyAlignment="1">
      <alignment horizontal="center"/>
    </xf>
    <xf numFmtId="0" fontId="57" fillId="0" borderId="31" xfId="0" applyFont="1" applyBorder="1" applyAlignment="1">
      <alignment horizontal="center" vertical="top"/>
    </xf>
    <xf numFmtId="0" fontId="57" fillId="0" borderId="34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top"/>
    </xf>
    <xf numFmtId="0" fontId="57" fillId="0" borderId="36" xfId="0" applyFont="1" applyBorder="1" applyAlignment="1">
      <alignment/>
    </xf>
    <xf numFmtId="0" fontId="57" fillId="0" borderId="35" xfId="0" applyFont="1" applyBorder="1" applyAlignment="1">
      <alignment vertical="top"/>
    </xf>
    <xf numFmtId="0" fontId="59" fillId="0" borderId="33" xfId="0" applyFont="1" applyBorder="1" applyAlignment="1">
      <alignment horizontal="center"/>
    </xf>
    <xf numFmtId="0" fontId="59" fillId="0" borderId="31" xfId="0" applyFont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left" indent="1"/>
    </xf>
    <xf numFmtId="0" fontId="5" fillId="0" borderId="29" xfId="47" applyFont="1" applyFill="1" applyBorder="1" applyAlignment="1">
      <alignment horizontal="left" vertical="top" indent="1"/>
      <protection/>
    </xf>
    <xf numFmtId="0" fontId="5" fillId="0" borderId="33" xfId="47" applyFont="1" applyFill="1" applyBorder="1" applyAlignment="1">
      <alignment horizontal="left" indent="1"/>
      <protection/>
    </xf>
    <xf numFmtId="0" fontId="5" fillId="0" borderId="31" xfId="47" applyFont="1" applyFill="1" applyBorder="1" applyAlignment="1">
      <alignment horizontal="left" vertical="top" indent="1"/>
      <protection/>
    </xf>
    <xf numFmtId="0" fontId="3" fillId="0" borderId="0" xfId="0" applyFont="1" applyFill="1" applyBorder="1" applyAlignment="1">
      <alignment horizontal="center"/>
    </xf>
    <xf numFmtId="0" fontId="54" fillId="0" borderId="30" xfId="0" applyFont="1" applyBorder="1" applyAlignment="1">
      <alignment horizontal="left" indent="1"/>
    </xf>
    <xf numFmtId="0" fontId="54" fillId="0" borderId="30" xfId="0" applyFont="1" applyBorder="1" applyAlignment="1">
      <alignment horizontal="center"/>
    </xf>
    <xf numFmtId="0" fontId="54" fillId="0" borderId="30" xfId="0" applyFont="1" applyBorder="1" applyAlignment="1">
      <alignment/>
    </xf>
    <xf numFmtId="0" fontId="46" fillId="0" borderId="31" xfId="0" applyFont="1" applyBorder="1" applyAlignment="1">
      <alignment horizontal="left" vertical="top" indent="1"/>
    </xf>
    <xf numFmtId="0" fontId="58" fillId="0" borderId="15" xfId="0" applyFont="1" applyBorder="1" applyAlignment="1">
      <alignment horizontal="left" indent="1"/>
    </xf>
    <xf numFmtId="0" fontId="58" fillId="0" borderId="31" xfId="0" applyFont="1" applyBorder="1" applyAlignment="1">
      <alignment horizontal="left" vertical="top" indent="1"/>
    </xf>
    <xf numFmtId="0" fontId="57" fillId="0" borderId="33" xfId="0" applyFont="1" applyBorder="1" applyAlignment="1">
      <alignment horizontal="center"/>
    </xf>
    <xf numFmtId="0" fontId="58" fillId="0" borderId="34" xfId="0" applyFont="1" applyBorder="1" applyAlignment="1">
      <alignment horizontal="left" vertical="center" indent="1"/>
    </xf>
    <xf numFmtId="0" fontId="44" fillId="0" borderId="37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7" fillId="0" borderId="38" xfId="0" applyFont="1" applyBorder="1" applyAlignment="1">
      <alignment horizontal="left" vertical="top" indent="1"/>
    </xf>
    <xf numFmtId="0" fontId="58" fillId="0" borderId="38" xfId="0" applyFont="1" applyBorder="1" applyAlignment="1">
      <alignment horizontal="left" vertical="center" indent="1"/>
    </xf>
    <xf numFmtId="0" fontId="57" fillId="0" borderId="38" xfId="0" applyFont="1" applyBorder="1" applyAlignment="1">
      <alignment horizontal="center" vertical="top"/>
    </xf>
    <xf numFmtId="0" fontId="59" fillId="0" borderId="38" xfId="0" applyFont="1" applyBorder="1" applyAlignment="1">
      <alignment horizontal="center" vertical="top"/>
    </xf>
    <xf numFmtId="0" fontId="57" fillId="0" borderId="38" xfId="0" applyFont="1" applyBorder="1" applyAlignment="1">
      <alignment vertical="top"/>
    </xf>
    <xf numFmtId="3" fontId="43" fillId="0" borderId="38" xfId="0" applyNumberFormat="1" applyFont="1" applyBorder="1" applyAlignment="1">
      <alignment horizontal="center" vertical="center"/>
    </xf>
    <xf numFmtId="0" fontId="57" fillId="0" borderId="33" xfId="0" applyFont="1" applyBorder="1" applyAlignment="1">
      <alignment horizontal="left" indent="1"/>
    </xf>
    <xf numFmtId="0" fontId="57" fillId="0" borderId="36" xfId="0" applyFont="1" applyBorder="1" applyAlignment="1">
      <alignment horizontal="center"/>
    </xf>
    <xf numFmtId="0" fontId="57" fillId="0" borderId="33" xfId="0" applyFont="1" applyBorder="1" applyAlignment="1">
      <alignment/>
    </xf>
    <xf numFmtId="0" fontId="3" fillId="0" borderId="36" xfId="0" applyFont="1" applyFill="1" applyBorder="1" applyAlignment="1">
      <alignment horizontal="center"/>
    </xf>
    <xf numFmtId="0" fontId="51" fillId="0" borderId="30" xfId="0" applyFont="1" applyBorder="1" applyAlignment="1">
      <alignment horizontal="left" indent="1"/>
    </xf>
    <xf numFmtId="0" fontId="57" fillId="0" borderId="33" xfId="47" applyFont="1" applyFill="1" applyBorder="1" applyAlignment="1">
      <alignment horizontal="left" indent="1"/>
      <protection/>
    </xf>
    <xf numFmtId="0" fontId="57" fillId="0" borderId="31" xfId="47" applyFont="1" applyFill="1" applyBorder="1" applyAlignment="1">
      <alignment horizontal="left" vertical="top" indent="1"/>
      <protection/>
    </xf>
    <xf numFmtId="0" fontId="54" fillId="0" borderId="29" xfId="0" applyFont="1" applyBorder="1" applyAlignment="1">
      <alignment horizontal="left" vertical="top" indent="1"/>
    </xf>
    <xf numFmtId="0" fontId="50" fillId="0" borderId="31" xfId="0" applyFont="1" applyBorder="1" applyAlignment="1">
      <alignment horizontal="left" vertical="top" indent="1"/>
    </xf>
    <xf numFmtId="0" fontId="51" fillId="0" borderId="29" xfId="0" applyFont="1" applyBorder="1" applyAlignment="1">
      <alignment horizontal="left" vertical="top" indent="1"/>
    </xf>
    <xf numFmtId="0" fontId="44" fillId="0" borderId="39" xfId="0" applyFont="1" applyBorder="1" applyAlignment="1">
      <alignment horizontal="center" vertical="center" wrapText="1" shrinkToFi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top" indent="1"/>
    </xf>
    <xf numFmtId="0" fontId="58" fillId="0" borderId="0" xfId="0" applyFont="1" applyBorder="1" applyAlignment="1">
      <alignment horizontal="left" vertical="center" indent="1"/>
    </xf>
    <xf numFmtId="0" fontId="57" fillId="0" borderId="0" xfId="0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vertical="top"/>
    </xf>
    <xf numFmtId="3" fontId="43" fillId="0" borderId="0" xfId="0" applyNumberFormat="1" applyFont="1" applyBorder="1" applyAlignment="1">
      <alignment horizontal="center" vertical="center"/>
    </xf>
    <xf numFmtId="0" fontId="57" fillId="0" borderId="34" xfId="0" applyFont="1" applyBorder="1" applyAlignment="1">
      <alignment/>
    </xf>
    <xf numFmtId="0" fontId="58" fillId="0" borderId="30" xfId="0" applyFont="1" applyBorder="1" applyAlignment="1">
      <alignment horizontal="left" indent="1"/>
    </xf>
    <xf numFmtId="0" fontId="62" fillId="0" borderId="15" xfId="0" applyFont="1" applyBorder="1" applyAlignment="1">
      <alignment horizontal="left" indent="1"/>
    </xf>
    <xf numFmtId="0" fontId="62" fillId="0" borderId="15" xfId="0" applyFont="1" applyBorder="1" applyAlignment="1">
      <alignment horizontal="center"/>
    </xf>
    <xf numFmtId="0" fontId="62" fillId="0" borderId="15" xfId="0" applyFont="1" applyBorder="1" applyAlignment="1">
      <alignment/>
    </xf>
    <xf numFmtId="0" fontId="62" fillId="0" borderId="29" xfId="0" applyFont="1" applyBorder="1" applyAlignment="1">
      <alignment horizontal="left" vertical="top" indent="1"/>
    </xf>
    <xf numFmtId="0" fontId="62" fillId="0" borderId="29" xfId="0" applyFont="1" applyBorder="1" applyAlignment="1">
      <alignment horizontal="center" vertical="top"/>
    </xf>
    <xf numFmtId="0" fontId="62" fillId="0" borderId="29" xfId="0" applyFont="1" applyBorder="1" applyAlignment="1">
      <alignment vertical="top"/>
    </xf>
    <xf numFmtId="0" fontId="59" fillId="0" borderId="40" xfId="0" applyFont="1" applyBorder="1" applyAlignment="1">
      <alignment horizontal="center" vertical="top"/>
    </xf>
    <xf numFmtId="0" fontId="5" fillId="0" borderId="28" xfId="0" applyFont="1" applyFill="1" applyBorder="1" applyAlignment="1">
      <alignment horizontal="left" indent="1"/>
    </xf>
    <xf numFmtId="0" fontId="3" fillId="0" borderId="28" xfId="0" applyFont="1" applyFill="1" applyBorder="1" applyAlignment="1">
      <alignment horizontal="center"/>
    </xf>
    <xf numFmtId="0" fontId="59" fillId="0" borderId="41" xfId="0" applyFont="1" applyBorder="1" applyAlignment="1">
      <alignment horizontal="center"/>
    </xf>
    <xf numFmtId="0" fontId="57" fillId="0" borderId="42" xfId="0" applyFont="1" applyBorder="1" applyAlignment="1">
      <alignment/>
    </xf>
    <xf numFmtId="0" fontId="57" fillId="0" borderId="30" xfId="47" applyFont="1" applyFill="1" applyBorder="1" applyAlignment="1">
      <alignment horizontal="left" indent="1"/>
      <protection/>
    </xf>
    <xf numFmtId="0" fontId="57" fillId="0" borderId="29" xfId="0" applyFont="1" applyFill="1" applyBorder="1" applyAlignment="1">
      <alignment horizontal="left" vertical="top" indent="1"/>
    </xf>
    <xf numFmtId="0" fontId="69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71" fillId="17" borderId="15" xfId="0" applyFont="1" applyFill="1" applyBorder="1" applyAlignment="1">
      <alignment horizontal="center" vertical="top"/>
    </xf>
    <xf numFmtId="0" fontId="71" fillId="17" borderId="43" xfId="0" applyFont="1" applyFill="1" applyBorder="1" applyAlignment="1">
      <alignment horizontal="center" vertical="top"/>
    </xf>
    <xf numFmtId="0" fontId="61" fillId="0" borderId="0" xfId="0" applyFont="1" applyFill="1" applyBorder="1" applyAlignment="1">
      <alignment horizontal="center" vertical="center"/>
    </xf>
    <xf numFmtId="0" fontId="73" fillId="0" borderId="0" xfId="47" applyFont="1" applyFill="1" applyBorder="1" applyAlignment="1">
      <alignment horizontal="left" vertical="center" indent="1"/>
      <protection/>
    </xf>
    <xf numFmtId="0" fontId="61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75" fillId="0" borderId="0" xfId="47" applyFont="1" applyFill="1" applyBorder="1" applyAlignment="1">
      <alignment horizontal="left" vertical="center" indent="1"/>
      <protection/>
    </xf>
    <xf numFmtId="0" fontId="63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77" fillId="0" borderId="0" xfId="47" applyFont="1" applyFill="1" applyBorder="1" applyAlignment="1">
      <alignment horizontal="left" vertical="center" indent="1"/>
      <protection/>
    </xf>
    <xf numFmtId="0" fontId="5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vertical="center"/>
    </xf>
    <xf numFmtId="0" fontId="79" fillId="0" borderId="0" xfId="47" applyFont="1" applyFill="1" applyBorder="1" applyAlignment="1">
      <alignment horizontal="left" vertical="center" indent="1"/>
      <protection/>
    </xf>
    <xf numFmtId="0" fontId="58" fillId="0" borderId="0" xfId="47" applyFont="1" applyFill="1" applyBorder="1" applyAlignment="1">
      <alignment horizontal="left" vertical="center" indent="1"/>
      <protection/>
    </xf>
    <xf numFmtId="0" fontId="57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79" fillId="0" borderId="0" xfId="0" applyFont="1" applyFill="1" applyBorder="1" applyAlignment="1">
      <alignment horizontal="left" vertical="center" indent="1"/>
    </xf>
    <xf numFmtId="0" fontId="79" fillId="0" borderId="0" xfId="0" applyFont="1" applyBorder="1" applyAlignment="1">
      <alignment horizontal="left" vertical="center" indent="1"/>
    </xf>
    <xf numFmtId="0" fontId="79" fillId="0" borderId="0" xfId="0" applyFont="1" applyFill="1" applyAlignment="1">
      <alignment horizontal="left" vertical="center" indent="1"/>
    </xf>
    <xf numFmtId="0" fontId="57" fillId="0" borderId="0" xfId="47" applyFont="1" applyFill="1" applyBorder="1" applyAlignment="1">
      <alignment horizontal="center" vertical="center"/>
      <protection/>
    </xf>
    <xf numFmtId="0" fontId="57" fillId="0" borderId="0" xfId="47" applyFont="1" applyFill="1" applyAlignment="1">
      <alignment horizontal="center" vertical="center"/>
      <protection/>
    </xf>
    <xf numFmtId="0" fontId="79" fillId="0" borderId="0" xfId="47" applyFont="1" applyFill="1" applyAlignment="1">
      <alignment horizontal="left" indent="1"/>
      <protection/>
    </xf>
    <xf numFmtId="0" fontId="43" fillId="0" borderId="0" xfId="47" applyFont="1" applyFill="1" applyAlignment="1">
      <alignment horizontal="center" vertical="center"/>
      <protection/>
    </xf>
    <xf numFmtId="0" fontId="58" fillId="0" borderId="0" xfId="0" applyFont="1" applyFill="1" applyAlignment="1">
      <alignment horizontal="left" vertical="center" indent="1"/>
    </xf>
    <xf numFmtId="0" fontId="43" fillId="0" borderId="0" xfId="0" applyFont="1" applyFill="1" applyAlignment="1">
      <alignment horizontal="left" vertical="center" indent="1"/>
    </xf>
    <xf numFmtId="0" fontId="59" fillId="0" borderId="0" xfId="0" applyFont="1" applyFill="1" applyAlignment="1">
      <alignment horizontal="left" vertical="center" indent="1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44" fillId="17" borderId="33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84" fillId="0" borderId="0" xfId="0" applyFont="1" applyFill="1" applyBorder="1" applyAlignment="1">
      <alignment horizontal="left" vertical="center" indent="1"/>
    </xf>
    <xf numFmtId="3" fontId="61" fillId="0" borderId="0" xfId="47" applyNumberFormat="1" applyFont="1" applyFill="1" applyAlignment="1">
      <alignment vertical="center"/>
      <protection/>
    </xf>
    <xf numFmtId="3" fontId="85" fillId="0" borderId="0" xfId="47" applyNumberFormat="1" applyFont="1" applyFill="1" applyAlignment="1">
      <alignment horizontal="right" vertical="center"/>
      <protection/>
    </xf>
    <xf numFmtId="0" fontId="61" fillId="0" borderId="0" xfId="47" applyFont="1" applyFill="1" applyAlignment="1">
      <alignment horizontal="right" vertical="center"/>
      <protection/>
    </xf>
    <xf numFmtId="0" fontId="61" fillId="0" borderId="0" xfId="47" applyFont="1" applyFill="1" applyAlignment="1">
      <alignment horizontal="center" vertical="center"/>
      <protection/>
    </xf>
    <xf numFmtId="0" fontId="86" fillId="0" borderId="0" xfId="47" applyFont="1" applyFill="1" applyBorder="1" applyAlignment="1">
      <alignment horizontal="left" vertical="center" indent="1"/>
      <protection/>
    </xf>
    <xf numFmtId="3" fontId="63" fillId="0" borderId="0" xfId="47" applyNumberFormat="1" applyFont="1" applyFill="1" applyAlignment="1">
      <alignment horizontal="right" vertical="center"/>
      <protection/>
    </xf>
    <xf numFmtId="3" fontId="87" fillId="0" borderId="0" xfId="0" applyNumberFormat="1" applyFont="1" applyFill="1" applyAlignment="1">
      <alignment horizontal="right" vertical="center"/>
    </xf>
    <xf numFmtId="0" fontId="63" fillId="0" borderId="0" xfId="47" applyFont="1" applyFill="1" applyAlignment="1">
      <alignment horizontal="right" vertical="center"/>
      <protection/>
    </xf>
    <xf numFmtId="0" fontId="63" fillId="0" borderId="0" xfId="47" applyFont="1" applyFill="1" applyAlignment="1">
      <alignment horizontal="center" vertical="center"/>
      <protection/>
    </xf>
    <xf numFmtId="0" fontId="88" fillId="0" borderId="0" xfId="47" applyFont="1" applyFill="1" applyBorder="1" applyAlignment="1">
      <alignment horizontal="left" vertical="center" indent="1"/>
      <protection/>
    </xf>
    <xf numFmtId="3" fontId="56" fillId="0" borderId="0" xfId="47" applyNumberFormat="1" applyFont="1" applyFill="1" applyAlignment="1">
      <alignment horizontal="right" vertical="center"/>
      <protection/>
    </xf>
    <xf numFmtId="3" fontId="89" fillId="0" borderId="0" xfId="0" applyNumberFormat="1" applyFont="1" applyFill="1" applyAlignment="1">
      <alignment horizontal="right" vertical="center"/>
    </xf>
    <xf numFmtId="0" fontId="56" fillId="0" borderId="0" xfId="47" applyFont="1" applyFill="1" applyAlignment="1">
      <alignment horizontal="right" vertical="center"/>
      <protection/>
    </xf>
    <xf numFmtId="0" fontId="56" fillId="0" borderId="0" xfId="47" applyFont="1" applyFill="1" applyAlignment="1">
      <alignment horizontal="center" vertical="center"/>
      <protection/>
    </xf>
    <xf numFmtId="0" fontId="67" fillId="0" borderId="0" xfId="0" applyFont="1" applyFill="1" applyAlignment="1">
      <alignment horizontal="center" vertical="center"/>
    </xf>
    <xf numFmtId="0" fontId="90" fillId="0" borderId="0" xfId="47" applyFont="1" applyFill="1" applyBorder="1" applyAlignment="1">
      <alignment horizontal="left" vertical="center" indent="1"/>
      <protection/>
    </xf>
    <xf numFmtId="3" fontId="67" fillId="0" borderId="0" xfId="47" applyNumberFormat="1" applyFont="1" applyFill="1" applyAlignment="1">
      <alignment horizontal="right" vertical="center"/>
      <protection/>
    </xf>
    <xf numFmtId="3" fontId="81" fillId="0" borderId="0" xfId="0" applyNumberFormat="1" applyFont="1" applyFill="1" applyAlignment="1">
      <alignment horizontal="right" vertical="center"/>
    </xf>
    <xf numFmtId="0" fontId="67" fillId="0" borderId="0" xfId="47" applyFont="1" applyFill="1" applyAlignment="1">
      <alignment horizontal="right" vertical="center"/>
      <protection/>
    </xf>
    <xf numFmtId="0" fontId="67" fillId="0" borderId="0" xfId="47" applyFont="1" applyFill="1" applyAlignment="1">
      <alignment horizontal="center" vertical="center"/>
      <protection/>
    </xf>
    <xf numFmtId="3" fontId="67" fillId="0" borderId="0" xfId="47" applyNumberFormat="1" applyFont="1" applyFill="1" applyAlignment="1">
      <alignment vertical="center"/>
      <protection/>
    </xf>
    <xf numFmtId="0" fontId="91" fillId="0" borderId="0" xfId="0" applyFont="1" applyFill="1" applyAlignment="1">
      <alignment vertical="center"/>
    </xf>
    <xf numFmtId="0" fontId="64" fillId="0" borderId="0" xfId="0" applyFont="1" applyFill="1" applyAlignment="1">
      <alignment horizontal="left" vertical="top" wrapText="1" indent="1" shrinkToFit="1"/>
    </xf>
    <xf numFmtId="0" fontId="90" fillId="0" borderId="0" xfId="0" applyFont="1" applyFill="1" applyBorder="1" applyAlignment="1">
      <alignment horizontal="left" vertical="center" indent="1"/>
    </xf>
    <xf numFmtId="3" fontId="81" fillId="0" borderId="0" xfId="47" applyNumberFormat="1" applyFont="1" applyFill="1" applyAlignment="1">
      <alignment horizontal="right" vertical="center"/>
      <protection/>
    </xf>
    <xf numFmtId="3" fontId="67" fillId="0" borderId="0" xfId="0" applyNumberFormat="1" applyFont="1" applyFill="1" applyAlignment="1">
      <alignment vertical="center"/>
    </xf>
    <xf numFmtId="0" fontId="67" fillId="0" borderId="0" xfId="0" applyFont="1" applyFill="1" applyAlignment="1">
      <alignment horizontal="right" vertical="center"/>
    </xf>
    <xf numFmtId="0" fontId="90" fillId="25" borderId="0" xfId="47" applyFont="1" applyFill="1" applyBorder="1" applyAlignment="1">
      <alignment horizontal="left" vertical="center" indent="1"/>
      <protection/>
    </xf>
    <xf numFmtId="0" fontId="90" fillId="0" borderId="0" xfId="47" applyFont="1" applyFill="1" applyAlignment="1">
      <alignment horizontal="left" vertical="center" indent="1"/>
      <protection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3" fontId="72" fillId="0" borderId="0" xfId="0" applyNumberFormat="1" applyFont="1" applyFill="1" applyAlignment="1">
      <alignment/>
    </xf>
    <xf numFmtId="3" fontId="72" fillId="0" borderId="0" xfId="0" applyNumberFormat="1" applyFont="1" applyFill="1" applyAlignment="1">
      <alignment horizontal="right"/>
    </xf>
    <xf numFmtId="0" fontId="72" fillId="0" borderId="0" xfId="0" applyFont="1" applyFill="1" applyAlignment="1">
      <alignment horizontal="right"/>
    </xf>
    <xf numFmtId="0" fontId="72" fillId="0" borderId="0" xfId="0" applyFont="1" applyFill="1" applyAlignment="1">
      <alignment horizontal="center" vertical="center"/>
    </xf>
    <xf numFmtId="3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57" fillId="17" borderId="33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85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3" fontId="63" fillId="0" borderId="0" xfId="47" applyNumberFormat="1" applyFont="1" applyFill="1" applyBorder="1" applyAlignment="1">
      <alignment horizontal="center" vertical="center"/>
      <protection/>
    </xf>
    <xf numFmtId="3" fontId="87" fillId="0" borderId="0" xfId="0" applyNumberFormat="1" applyFont="1" applyFill="1" applyBorder="1" applyAlignment="1">
      <alignment horizontal="center" vertical="center"/>
    </xf>
    <xf numFmtId="0" fontId="63" fillId="0" borderId="0" xfId="47" applyFont="1" applyFill="1" applyBorder="1" applyAlignment="1">
      <alignment horizontal="center" vertical="center"/>
      <protection/>
    </xf>
    <xf numFmtId="0" fontId="87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3" fontId="56" fillId="0" borderId="0" xfId="47" applyNumberFormat="1" applyFont="1" applyFill="1" applyBorder="1" applyAlignment="1">
      <alignment horizontal="center" vertical="center"/>
      <protection/>
    </xf>
    <xf numFmtId="3" fontId="89" fillId="0" borderId="0" xfId="0" applyNumberFormat="1" applyFont="1" applyFill="1" applyBorder="1" applyAlignment="1">
      <alignment horizontal="center" vertical="center"/>
    </xf>
    <xf numFmtId="0" fontId="56" fillId="0" borderId="0" xfId="47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vertical="center"/>
    </xf>
    <xf numFmtId="3" fontId="67" fillId="0" borderId="0" xfId="0" applyNumberFormat="1" applyFont="1" applyFill="1" applyBorder="1" applyAlignment="1">
      <alignment horizontal="center" vertical="center"/>
    </xf>
    <xf numFmtId="3" fontId="81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3" fontId="67" fillId="0" borderId="0" xfId="47" applyNumberFormat="1" applyFont="1" applyFill="1" applyBorder="1" applyAlignment="1">
      <alignment horizontal="center" vertical="center"/>
      <protection/>
    </xf>
    <xf numFmtId="0" fontId="67" fillId="0" borderId="0" xfId="47" applyFont="1" applyFill="1" applyBorder="1" applyAlignment="1">
      <alignment horizontal="center" vertical="center"/>
      <protection/>
    </xf>
    <xf numFmtId="0" fontId="92" fillId="0" borderId="0" xfId="0" applyFont="1" applyFill="1" applyAlignment="1">
      <alignment/>
    </xf>
    <xf numFmtId="0" fontId="92" fillId="0" borderId="0" xfId="0" applyFont="1" applyFill="1" applyAlignment="1">
      <alignment horizontal="center"/>
    </xf>
    <xf numFmtId="0" fontId="71" fillId="0" borderId="0" xfId="0" applyFont="1" applyFill="1" applyAlignment="1">
      <alignment vertical="center"/>
    </xf>
    <xf numFmtId="0" fontId="73" fillId="0" borderId="0" xfId="0" applyFont="1" applyAlignment="1">
      <alignment horizontal="left" vertical="center" indent="1"/>
    </xf>
    <xf numFmtId="0" fontId="74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Fill="1" applyAlignment="1">
      <alignment horizontal="right" vertical="center"/>
    </xf>
    <xf numFmtId="0" fontId="46" fillId="0" borderId="0" xfId="0" applyFont="1" applyFill="1" applyAlignment="1">
      <alignment/>
    </xf>
    <xf numFmtId="0" fontId="75" fillId="0" borderId="0" xfId="0" applyFont="1" applyAlignment="1">
      <alignment horizontal="left" vertical="center" indent="1"/>
    </xf>
    <xf numFmtId="0" fontId="76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Fill="1" applyAlignment="1">
      <alignment horizontal="right"/>
    </xf>
    <xf numFmtId="0" fontId="50" fillId="0" borderId="0" xfId="0" applyFont="1" applyFill="1" applyAlignment="1">
      <alignment/>
    </xf>
    <xf numFmtId="0" fontId="79" fillId="0" borderId="0" xfId="0" applyFont="1" applyAlignment="1">
      <alignment horizontal="left" vertical="center" indent="1"/>
    </xf>
    <xf numFmtId="0" fontId="92" fillId="0" borderId="0" xfId="0" applyFont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78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0" fontId="92" fillId="0" borderId="0" xfId="0" applyFont="1" applyFill="1" applyAlignment="1">
      <alignment horizontal="right"/>
    </xf>
    <xf numFmtId="0" fontId="80" fillId="0" borderId="0" xfId="0" applyFont="1" applyFill="1" applyAlignment="1">
      <alignment horizontal="right"/>
    </xf>
    <xf numFmtId="0" fontId="6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93" fillId="0" borderId="0" xfId="47" applyFont="1" applyFill="1" applyBorder="1" applyAlignment="1">
      <alignment horizontal="left" vertical="center" indent="1"/>
      <protection/>
    </xf>
    <xf numFmtId="0" fontId="94" fillId="0" borderId="0" xfId="0" applyFont="1" applyFill="1" applyAlignment="1">
      <alignment horizontal="left" vertical="center" wrapText="1" indent="1"/>
    </xf>
    <xf numFmtId="0" fontId="45" fillId="0" borderId="0" xfId="0" applyFont="1" applyFill="1" applyAlignment="1">
      <alignment horizontal="left" vertical="center" wrapText="1" indent="1"/>
    </xf>
    <xf numFmtId="0" fontId="45" fillId="0" borderId="0" xfId="47" applyFont="1" applyFill="1" applyBorder="1" applyAlignment="1">
      <alignment horizontal="left" vertical="center" indent="1"/>
      <protection/>
    </xf>
    <xf numFmtId="0" fontId="44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 indent="3"/>
    </xf>
    <xf numFmtId="0" fontId="7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 indent="1"/>
    </xf>
    <xf numFmtId="0" fontId="58" fillId="0" borderId="0" xfId="0" applyFont="1" applyAlignment="1">
      <alignment horizontal="left" vertical="center"/>
    </xf>
    <xf numFmtId="0" fontId="9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 indent="1"/>
    </xf>
    <xf numFmtId="0" fontId="64" fillId="0" borderId="0" xfId="0" applyFont="1" applyAlignment="1">
      <alignment horizontal="left" vertical="center" indent="1"/>
    </xf>
    <xf numFmtId="0" fontId="58" fillId="0" borderId="0" xfId="47" applyFont="1" applyFill="1" applyBorder="1" applyAlignment="1">
      <alignment horizontal="left" vertical="center"/>
      <protection/>
    </xf>
    <xf numFmtId="0" fontId="64" fillId="0" borderId="0" xfId="0" applyFont="1" applyFill="1" applyBorder="1" applyAlignment="1">
      <alignment horizontal="left" vertical="center" indent="1"/>
    </xf>
    <xf numFmtId="0" fontId="64" fillId="0" borderId="0" xfId="47" applyFont="1" applyFill="1" applyBorder="1" applyAlignment="1">
      <alignment horizontal="left" vertical="center" indent="1"/>
      <protection/>
    </xf>
    <xf numFmtId="0" fontId="58" fillId="0" borderId="0" xfId="0" applyFont="1" applyFill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99" fillId="0" borderId="0" xfId="0" applyFont="1" applyAlignment="1">
      <alignment horizontal="left" vertical="center"/>
    </xf>
    <xf numFmtId="0" fontId="102" fillId="0" borderId="44" xfId="0" applyFont="1" applyFill="1" applyBorder="1" applyAlignment="1">
      <alignment horizontal="left" vertical="center" indent="1"/>
    </xf>
    <xf numFmtId="0" fontId="102" fillId="0" borderId="44" xfId="0" applyFont="1" applyFill="1" applyBorder="1" applyAlignment="1">
      <alignment horizontal="left" vertical="center" wrapText="1" indent="1"/>
    </xf>
    <xf numFmtId="3" fontId="101" fillId="0" borderId="45" xfId="0" applyNumberFormat="1" applyFont="1" applyFill="1" applyBorder="1" applyAlignment="1">
      <alignment horizontal="center" vertical="center"/>
    </xf>
    <xf numFmtId="0" fontId="102" fillId="0" borderId="46" xfId="0" applyFont="1" applyFill="1" applyBorder="1" applyAlignment="1">
      <alignment horizontal="left" vertical="center" indent="1"/>
    </xf>
    <xf numFmtId="0" fontId="102" fillId="0" borderId="46" xfId="0" applyFont="1" applyFill="1" applyBorder="1" applyAlignment="1">
      <alignment horizontal="left" vertical="center" wrapText="1" indent="1"/>
    </xf>
    <xf numFmtId="3" fontId="101" fillId="0" borderId="47" xfId="0" applyNumberFormat="1" applyFont="1" applyFill="1" applyBorder="1" applyAlignment="1">
      <alignment horizontal="center" vertical="center"/>
    </xf>
    <xf numFmtId="0" fontId="64" fillId="17" borderId="48" xfId="0" applyFont="1" applyFill="1" applyBorder="1" applyAlignment="1">
      <alignment horizontal="center" vertical="center"/>
    </xf>
    <xf numFmtId="0" fontId="64" fillId="17" borderId="49" xfId="0" applyFont="1" applyFill="1" applyBorder="1" applyAlignment="1">
      <alignment horizontal="center" vertical="center"/>
    </xf>
    <xf numFmtId="0" fontId="64" fillId="17" borderId="47" xfId="0" applyFont="1" applyFill="1" applyBorder="1" applyAlignment="1">
      <alignment horizontal="center" vertical="center"/>
    </xf>
    <xf numFmtId="0" fontId="87" fillId="26" borderId="50" xfId="0" applyFont="1" applyFill="1" applyBorder="1" applyAlignment="1">
      <alignment horizontal="center"/>
    </xf>
    <xf numFmtId="0" fontId="87" fillId="0" borderId="33" xfId="0" applyFont="1" applyFill="1" applyBorder="1" applyAlignment="1">
      <alignment horizontal="center"/>
    </xf>
    <xf numFmtId="0" fontId="87" fillId="0" borderId="51" xfId="0" applyFont="1" applyFill="1" applyBorder="1" applyAlignment="1">
      <alignment horizontal="center"/>
    </xf>
    <xf numFmtId="0" fontId="103" fillId="26" borderId="52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/>
    </xf>
    <xf numFmtId="0" fontId="103" fillId="0" borderId="34" xfId="0" applyFont="1" applyFill="1" applyBorder="1" applyAlignment="1">
      <alignment horizontal="center"/>
    </xf>
    <xf numFmtId="0" fontId="103" fillId="0" borderId="53" xfId="0" applyFont="1" applyFill="1" applyBorder="1" applyAlignment="1">
      <alignment horizontal="center"/>
    </xf>
    <xf numFmtId="14" fontId="103" fillId="26" borderId="52" xfId="0" applyNumberFormat="1" applyFont="1" applyFill="1" applyBorder="1" applyAlignment="1">
      <alignment horizontal="center" vertical="top"/>
    </xf>
    <xf numFmtId="14" fontId="103" fillId="0" borderId="34" xfId="0" applyNumberFormat="1" applyFont="1" applyFill="1" applyBorder="1" applyAlignment="1">
      <alignment horizontal="center" vertical="top"/>
    </xf>
    <xf numFmtId="14" fontId="103" fillId="0" borderId="53" xfId="0" applyNumberFormat="1" applyFont="1" applyFill="1" applyBorder="1" applyAlignment="1">
      <alignment horizontal="center" vertical="top"/>
    </xf>
    <xf numFmtId="0" fontId="104" fillId="26" borderId="54" xfId="0" applyFont="1" applyFill="1" applyBorder="1" applyAlignment="1">
      <alignment horizontal="center" vertical="top"/>
    </xf>
    <xf numFmtId="0" fontId="104" fillId="0" borderId="40" xfId="0" applyFont="1" applyFill="1" applyBorder="1" applyAlignment="1">
      <alignment horizontal="center" vertical="top"/>
    </xf>
    <xf numFmtId="0" fontId="104" fillId="0" borderId="39" xfId="0" applyFont="1" applyFill="1" applyBorder="1" applyAlignment="1">
      <alignment horizontal="center" vertical="top"/>
    </xf>
    <xf numFmtId="0" fontId="105" fillId="0" borderId="0" xfId="0" applyFont="1" applyFill="1" applyAlignment="1">
      <alignment/>
    </xf>
    <xf numFmtId="0" fontId="107" fillId="0" borderId="31" xfId="0" applyFont="1" applyFill="1" applyBorder="1" applyAlignment="1">
      <alignment horizontal="left" vertical="center" indent="1"/>
    </xf>
    <xf numFmtId="0" fontId="107" fillId="0" borderId="31" xfId="0" applyFont="1" applyFill="1" applyBorder="1" applyAlignment="1">
      <alignment horizontal="left" vertical="center" wrapText="1" indent="1"/>
    </xf>
    <xf numFmtId="3" fontId="106" fillId="0" borderId="55" xfId="0" applyNumberFormat="1" applyFont="1" applyFill="1" applyBorder="1" applyAlignment="1">
      <alignment horizontal="center" vertical="center" wrapText="1"/>
    </xf>
    <xf numFmtId="0" fontId="107" fillId="0" borderId="46" xfId="0" applyFont="1" applyFill="1" applyBorder="1" applyAlignment="1">
      <alignment horizontal="left" vertical="center" indent="1"/>
    </xf>
    <xf numFmtId="0" fontId="107" fillId="26" borderId="46" xfId="0" applyFont="1" applyFill="1" applyBorder="1" applyAlignment="1">
      <alignment horizontal="left" vertical="center" wrapText="1" indent="1"/>
    </xf>
    <xf numFmtId="0" fontId="106" fillId="26" borderId="47" xfId="0" applyFont="1" applyFill="1" applyBorder="1" applyAlignment="1">
      <alignment horizontal="center" vertical="center" wrapText="1"/>
    </xf>
    <xf numFmtId="0" fontId="108" fillId="0" borderId="50" xfId="0" applyFont="1" applyFill="1" applyBorder="1" applyAlignment="1">
      <alignment horizontal="center"/>
    </xf>
    <xf numFmtId="0" fontId="108" fillId="0" borderId="33" xfId="0" applyFont="1" applyFill="1" applyBorder="1" applyAlignment="1">
      <alignment horizontal="center"/>
    </xf>
    <xf numFmtId="0" fontId="108" fillId="26" borderId="33" xfId="0" applyFont="1" applyFill="1" applyBorder="1" applyAlignment="1">
      <alignment horizontal="center"/>
    </xf>
    <xf numFmtId="0" fontId="108" fillId="0" borderId="51" xfId="0" applyFont="1" applyFill="1" applyBorder="1" applyAlignment="1">
      <alignment horizontal="center"/>
    </xf>
    <xf numFmtId="0" fontId="109" fillId="0" borderId="52" xfId="0" applyFont="1" applyFill="1" applyBorder="1" applyAlignment="1">
      <alignment horizontal="center"/>
    </xf>
    <xf numFmtId="0" fontId="109" fillId="0" borderId="34" xfId="0" applyFont="1" applyFill="1" applyBorder="1" applyAlignment="1">
      <alignment horizontal="center"/>
    </xf>
    <xf numFmtId="0" fontId="109" fillId="26" borderId="34" xfId="0" applyFont="1" applyFill="1" applyBorder="1" applyAlignment="1">
      <alignment horizontal="center"/>
    </xf>
    <xf numFmtId="0" fontId="109" fillId="0" borderId="53" xfId="0" applyFont="1" applyFill="1" applyBorder="1" applyAlignment="1">
      <alignment horizontal="center"/>
    </xf>
    <xf numFmtId="14" fontId="109" fillId="0" borderId="52" xfId="0" applyNumberFormat="1" applyFont="1" applyFill="1" applyBorder="1" applyAlignment="1">
      <alignment horizontal="center" vertical="top"/>
    </xf>
    <xf numFmtId="14" fontId="109" fillId="0" borderId="34" xfId="0" applyNumberFormat="1" applyFont="1" applyFill="1" applyBorder="1" applyAlignment="1">
      <alignment horizontal="center" vertical="top"/>
    </xf>
    <xf numFmtId="14" fontId="109" fillId="26" borderId="34" xfId="0" applyNumberFormat="1" applyFont="1" applyFill="1" applyBorder="1" applyAlignment="1">
      <alignment horizontal="center" vertical="top"/>
    </xf>
    <xf numFmtId="14" fontId="109" fillId="0" borderId="53" xfId="0" applyNumberFormat="1" applyFont="1" applyFill="1" applyBorder="1" applyAlignment="1">
      <alignment horizontal="center" vertical="top"/>
    </xf>
    <xf numFmtId="0" fontId="110" fillId="0" borderId="54" xfId="0" applyFont="1" applyFill="1" applyBorder="1" applyAlignment="1">
      <alignment horizontal="center" vertical="top"/>
    </xf>
    <xf numFmtId="0" fontId="110" fillId="0" borderId="40" xfId="0" applyFont="1" applyFill="1" applyBorder="1" applyAlignment="1">
      <alignment horizontal="center" vertical="top"/>
    </xf>
    <xf numFmtId="0" fontId="110" fillId="26" borderId="40" xfId="0" applyFont="1" applyFill="1" applyBorder="1" applyAlignment="1">
      <alignment horizontal="center" vertical="top"/>
    </xf>
    <xf numFmtId="0" fontId="110" fillId="0" borderId="39" xfId="0" applyFont="1" applyFill="1" applyBorder="1" applyAlignment="1">
      <alignment horizontal="center" vertical="top"/>
    </xf>
    <xf numFmtId="0" fontId="71" fillId="26" borderId="0" xfId="0" applyFont="1" applyFill="1" applyAlignment="1">
      <alignment/>
    </xf>
    <xf numFmtId="0" fontId="50" fillId="0" borderId="56" xfId="0" applyFont="1" applyFill="1" applyBorder="1" applyAlignment="1">
      <alignment horizontal="center" vertical="center"/>
    </xf>
    <xf numFmtId="3" fontId="61" fillId="0" borderId="55" xfId="0" applyNumberFormat="1" applyFont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3" fontId="61" fillId="0" borderId="58" xfId="0" applyNumberFormat="1" applyFont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7" fillId="0" borderId="34" xfId="47" applyFont="1" applyFill="1" applyBorder="1" applyAlignment="1">
      <alignment horizontal="left" indent="1"/>
      <protection/>
    </xf>
    <xf numFmtId="0" fontId="57" fillId="0" borderId="40" xfId="0" applyFont="1" applyBorder="1" applyAlignment="1">
      <alignment horizontal="left" vertical="top" indent="1"/>
    </xf>
    <xf numFmtId="0" fontId="111" fillId="0" borderId="0" xfId="0" applyFont="1" applyFill="1" applyBorder="1" applyAlignment="1">
      <alignment horizontal="center" vertical="center"/>
    </xf>
    <xf numFmtId="0" fontId="77" fillId="0" borderId="0" xfId="0" applyFont="1" applyAlignment="1">
      <alignment horizontal="left" vertical="center" indent="1"/>
    </xf>
    <xf numFmtId="0" fontId="112" fillId="0" borderId="0" xfId="0" applyFont="1" applyFill="1" applyAlignment="1">
      <alignment horizontal="left" vertical="center" wrapText="1" indent="1"/>
    </xf>
    <xf numFmtId="0" fontId="78" fillId="0" borderId="0" xfId="0" applyFont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3" fontId="43" fillId="0" borderId="51" xfId="0" applyNumberFormat="1" applyFont="1" applyFill="1" applyBorder="1" applyAlignment="1">
      <alignment horizontal="center" vertical="center"/>
    </xf>
    <xf numFmtId="3" fontId="43" fillId="0" borderId="55" xfId="0" applyNumberFormat="1" applyFont="1" applyFill="1" applyBorder="1" applyAlignment="1">
      <alignment horizontal="center" vertical="center"/>
    </xf>
    <xf numFmtId="0" fontId="58" fillId="0" borderId="33" xfId="47" applyFont="1" applyFill="1" applyBorder="1" applyAlignment="1">
      <alignment horizontal="left" vertical="center" indent="1"/>
      <protection/>
    </xf>
    <xf numFmtId="0" fontId="58" fillId="0" borderId="31" xfId="47" applyFont="1" applyFill="1" applyBorder="1" applyAlignment="1">
      <alignment horizontal="left" vertical="center" indent="1"/>
      <protection/>
    </xf>
    <xf numFmtId="3" fontId="43" fillId="0" borderId="53" xfId="0" applyNumberFormat="1" applyFont="1" applyFill="1" applyBorder="1" applyAlignment="1">
      <alignment horizontal="center" vertical="center"/>
    </xf>
    <xf numFmtId="3" fontId="43" fillId="0" borderId="53" xfId="0" applyNumberFormat="1" applyFont="1" applyBorder="1" applyAlignment="1">
      <alignment horizontal="center" vertical="center"/>
    </xf>
    <xf numFmtId="3" fontId="43" fillId="0" borderId="55" xfId="0" applyNumberFormat="1" applyFont="1" applyBorder="1" applyAlignment="1">
      <alignment horizontal="center" vertical="center"/>
    </xf>
    <xf numFmtId="3" fontId="43" fillId="0" borderId="51" xfId="0" applyNumberFormat="1" applyFont="1" applyBorder="1" applyAlignment="1">
      <alignment horizontal="center" vertical="center"/>
    </xf>
    <xf numFmtId="0" fontId="57" fillId="0" borderId="56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0" fontId="58" fillId="0" borderId="33" xfId="0" applyFont="1" applyBorder="1" applyAlignment="1">
      <alignment horizontal="left" vertical="center" indent="1"/>
    </xf>
    <xf numFmtId="0" fontId="58" fillId="0" borderId="31" xfId="0" applyFont="1" applyBorder="1" applyAlignment="1">
      <alignment horizontal="left" vertical="center" indent="1"/>
    </xf>
    <xf numFmtId="3" fontId="43" fillId="0" borderId="58" xfId="0" applyNumberFormat="1" applyFont="1" applyBorder="1" applyAlignment="1">
      <alignment horizontal="center" vertical="center"/>
    </xf>
    <xf numFmtId="0" fontId="58" fillId="0" borderId="34" xfId="0" applyFont="1" applyBorder="1" applyAlignment="1">
      <alignment horizontal="left" vertical="center" indent="1"/>
    </xf>
    <xf numFmtId="0" fontId="4" fillId="0" borderId="33" xfId="47" applyFont="1" applyFill="1" applyBorder="1" applyAlignment="1">
      <alignment horizontal="left" vertical="center" indent="1"/>
      <protection/>
    </xf>
    <xf numFmtId="0" fontId="4" fillId="0" borderId="31" xfId="47" applyFont="1" applyFill="1" applyBorder="1" applyAlignment="1">
      <alignment horizontal="left" vertical="center" indent="1"/>
      <protection/>
    </xf>
    <xf numFmtId="0" fontId="57" fillId="0" borderId="59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3" fontId="63" fillId="0" borderId="53" xfId="0" applyNumberFormat="1" applyFont="1" applyBorder="1" applyAlignment="1">
      <alignment horizontal="center" vertical="center"/>
    </xf>
    <xf numFmtId="3" fontId="63" fillId="0" borderId="55" xfId="0" applyNumberFormat="1" applyFont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8" fillId="0" borderId="40" xfId="0" applyFont="1" applyBorder="1" applyAlignment="1">
      <alignment horizontal="left" vertical="center" indent="1"/>
    </xf>
    <xf numFmtId="3" fontId="43" fillId="0" borderId="39" xfId="0" applyNumberFormat="1" applyFont="1" applyBorder="1" applyAlignment="1">
      <alignment horizontal="center" vertical="center"/>
    </xf>
    <xf numFmtId="3" fontId="56" fillId="0" borderId="51" xfId="0" applyNumberFormat="1" applyFont="1" applyBorder="1" applyAlignment="1">
      <alignment horizontal="center" vertical="center"/>
    </xf>
    <xf numFmtId="3" fontId="56" fillId="0" borderId="55" xfId="0" applyNumberFormat="1" applyFont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55" fillId="0" borderId="33" xfId="0" applyFont="1" applyBorder="1" applyAlignment="1">
      <alignment horizontal="left" vertical="center" indent="1"/>
    </xf>
    <xf numFmtId="0" fontId="55" fillId="0" borderId="31" xfId="0" applyFont="1" applyBorder="1" applyAlignment="1">
      <alignment horizontal="left" vertical="center" indent="1"/>
    </xf>
    <xf numFmtId="0" fontId="58" fillId="0" borderId="41" xfId="0" applyFont="1" applyBorder="1" applyAlignment="1">
      <alignment horizontal="left" vertical="center" indent="1"/>
    </xf>
    <xf numFmtId="0" fontId="57" fillId="0" borderId="50" xfId="0" applyFont="1" applyFill="1" applyBorder="1" applyAlignment="1">
      <alignment horizontal="center" vertical="center"/>
    </xf>
    <xf numFmtId="0" fontId="57" fillId="0" borderId="54" xfId="0" applyFont="1" applyFill="1" applyBorder="1" applyAlignment="1">
      <alignment horizontal="center" vertical="center"/>
    </xf>
    <xf numFmtId="0" fontId="47" fillId="0" borderId="41" xfId="0" applyFont="1" applyBorder="1" applyAlignment="1">
      <alignment horizontal="left" vertical="center" indent="1"/>
    </xf>
    <xf numFmtId="0" fontId="47" fillId="0" borderId="31" xfId="0" applyFont="1" applyBorder="1" applyAlignment="1">
      <alignment horizontal="left" vertical="center" indent="1"/>
    </xf>
    <xf numFmtId="0" fontId="51" fillId="0" borderId="34" xfId="0" applyFont="1" applyBorder="1" applyAlignment="1">
      <alignment horizontal="left" vertical="center" indent="1"/>
    </xf>
    <xf numFmtId="0" fontId="51" fillId="0" borderId="31" xfId="0" applyFont="1" applyBorder="1" applyAlignment="1">
      <alignment horizontal="left" vertical="center" indent="1"/>
    </xf>
    <xf numFmtId="0" fontId="83" fillId="0" borderId="0" xfId="0" applyFont="1" applyFill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71" fillId="17" borderId="30" xfId="0" applyFont="1" applyFill="1" applyBorder="1" applyAlignment="1">
      <alignment horizontal="center" vertical="center"/>
    </xf>
    <xf numFmtId="0" fontId="71" fillId="17" borderId="15" xfId="0" applyFont="1" applyFill="1" applyBorder="1" applyAlignment="1">
      <alignment horizontal="center" vertical="center"/>
    </xf>
    <xf numFmtId="0" fontId="71" fillId="17" borderId="30" xfId="0" applyFont="1" applyFill="1" applyBorder="1" applyAlignment="1">
      <alignment horizontal="center"/>
    </xf>
    <xf numFmtId="0" fontId="71" fillId="17" borderId="61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70" fillId="0" borderId="35" xfId="0" applyFont="1" applyFill="1" applyBorder="1" applyAlignment="1">
      <alignment horizontal="center" vertical="center"/>
    </xf>
    <xf numFmtId="0" fontId="58" fillId="0" borderId="30" xfId="0" applyFont="1" applyBorder="1" applyAlignment="1">
      <alignment horizontal="left" vertical="center" indent="1"/>
    </xf>
    <xf numFmtId="0" fontId="58" fillId="0" borderId="29" xfId="0" applyFont="1" applyBorder="1" applyAlignment="1">
      <alignment horizontal="left" vertical="center" indent="1"/>
    </xf>
    <xf numFmtId="0" fontId="65" fillId="0" borderId="30" xfId="0" applyFont="1" applyBorder="1" applyAlignment="1">
      <alignment horizontal="left" vertical="center" indent="1"/>
    </xf>
    <xf numFmtId="0" fontId="65" fillId="0" borderId="29" xfId="0" applyFont="1" applyBorder="1" applyAlignment="1">
      <alignment horizontal="left" vertical="center" indent="1"/>
    </xf>
    <xf numFmtId="3" fontId="60" fillId="0" borderId="51" xfId="0" applyNumberFormat="1" applyFont="1" applyBorder="1" applyAlignment="1">
      <alignment horizontal="center" vertical="center"/>
    </xf>
    <xf numFmtId="3" fontId="60" fillId="0" borderId="55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 horizontal="left" vertical="center" indent="1"/>
    </xf>
    <xf numFmtId="3" fontId="60" fillId="0" borderId="53" xfId="0" applyNumberFormat="1" applyFont="1" applyBorder="1" applyAlignment="1">
      <alignment horizontal="center" vertical="center"/>
    </xf>
    <xf numFmtId="0" fontId="58" fillId="0" borderId="32" xfId="0" applyFont="1" applyBorder="1" applyAlignment="1">
      <alignment horizontal="left" vertical="center" indent="1"/>
    </xf>
    <xf numFmtId="3" fontId="60" fillId="0" borderId="39" xfId="0" applyNumberFormat="1" applyFont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3" fontId="48" fillId="0" borderId="58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3" fontId="52" fillId="0" borderId="53" xfId="0" applyNumberFormat="1" applyFont="1" applyBorder="1" applyAlignment="1">
      <alignment horizontal="center" vertical="center"/>
    </xf>
    <xf numFmtId="3" fontId="52" fillId="0" borderId="55" xfId="0" applyNumberFormat="1" applyFont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47" fillId="0" borderId="33" xfId="0" applyFont="1" applyBorder="1" applyAlignment="1">
      <alignment horizontal="left" vertical="center" indent="1"/>
    </xf>
    <xf numFmtId="3" fontId="66" fillId="0" borderId="53" xfId="0" applyNumberFormat="1" applyFont="1" applyBorder="1" applyAlignment="1">
      <alignment horizontal="center" vertical="center"/>
    </xf>
    <xf numFmtId="3" fontId="66" fillId="0" borderId="55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100" fillId="0" borderId="0" xfId="0" applyFont="1" applyFill="1" applyAlignment="1">
      <alignment horizontal="center" vertical="top"/>
    </xf>
    <xf numFmtId="0" fontId="101" fillId="0" borderId="62" xfId="0" applyFont="1" applyFill="1" applyBorder="1" applyAlignment="1">
      <alignment horizontal="center" vertical="center"/>
    </xf>
    <xf numFmtId="0" fontId="101" fillId="0" borderId="63" xfId="0" applyFont="1" applyFill="1" applyBorder="1" applyAlignment="1">
      <alignment horizontal="center" vertical="center"/>
    </xf>
    <xf numFmtId="0" fontId="106" fillId="0" borderId="64" xfId="0" applyFont="1" applyFill="1" applyBorder="1" applyAlignment="1">
      <alignment horizontal="center" vertical="center"/>
    </xf>
    <xf numFmtId="0" fontId="106" fillId="0" borderId="63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65" xfId="0" applyFont="1" applyBorder="1" applyAlignment="1">
      <alignment horizontal="center" vertical="center" textRotation="90"/>
    </xf>
    <xf numFmtId="0" fontId="9" fillId="0" borderId="66" xfId="0" applyFont="1" applyBorder="1" applyAlignment="1">
      <alignment horizontal="center" vertical="center" textRotation="90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textRotation="90"/>
    </xf>
    <xf numFmtId="0" fontId="6" fillId="0" borderId="71" xfId="0" applyFont="1" applyBorder="1" applyAlignment="1">
      <alignment horizontal="center" vertical="center" textRotation="90"/>
    </xf>
    <xf numFmtId="0" fontId="11" fillId="0" borderId="0" xfId="0" applyFont="1" applyAlignment="1">
      <alignment horizontal="left" indent="3"/>
    </xf>
    <xf numFmtId="0" fontId="14" fillId="0" borderId="0" xfId="0" applyFont="1" applyBorder="1" applyAlignment="1">
      <alignment horizontal="left" indent="2"/>
    </xf>
    <xf numFmtId="0" fontId="12" fillId="0" borderId="0" xfId="0" applyFont="1" applyBorder="1" applyAlignment="1">
      <alignment horizontal="left" indent="2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6" fillId="17" borderId="58" xfId="0" applyFont="1" applyFill="1" applyBorder="1" applyAlignment="1">
      <alignment horizontal="center" vertical="center"/>
    </xf>
    <xf numFmtId="0" fontId="16" fillId="17" borderId="53" xfId="0" applyFont="1" applyFill="1" applyBorder="1" applyAlignment="1">
      <alignment horizontal="center" vertical="center"/>
    </xf>
    <xf numFmtId="0" fontId="16" fillId="17" borderId="3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16" borderId="82" xfId="0" applyFont="1" applyFill="1" applyBorder="1" applyAlignment="1">
      <alignment horizontal="center" vertical="center" textRotation="90"/>
    </xf>
    <xf numFmtId="0" fontId="0" fillId="16" borderId="34" xfId="0" applyFont="1" applyFill="1" applyBorder="1" applyAlignment="1">
      <alignment horizontal="center" vertical="center" textRotation="90"/>
    </xf>
    <xf numFmtId="0" fontId="0" fillId="16" borderId="75" xfId="0" applyFont="1" applyFill="1" applyBorder="1" applyAlignment="1">
      <alignment horizontal="center" vertical="center" textRotation="90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17" fillId="24" borderId="84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24" borderId="81" xfId="0" applyFont="1" applyFill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16" borderId="40" xfId="0" applyFont="1" applyFill="1" applyBorder="1" applyAlignment="1">
      <alignment horizontal="center" vertical="center" textRotation="90"/>
    </xf>
    <xf numFmtId="0" fontId="0" fillId="0" borderId="9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16" borderId="15" xfId="0" applyFill="1" applyBorder="1" applyAlignment="1">
      <alignment horizontal="center" vertical="center" textRotation="90"/>
    </xf>
    <xf numFmtId="0" fontId="0" fillId="16" borderId="77" xfId="0" applyFill="1" applyBorder="1" applyAlignment="1">
      <alignment horizontal="center" vertical="center" textRotation="90"/>
    </xf>
    <xf numFmtId="0" fontId="13" fillId="0" borderId="91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0" fillId="16" borderId="34" xfId="0" applyFill="1" applyBorder="1" applyAlignment="1">
      <alignment horizontal="center" vertical="center"/>
    </xf>
    <xf numFmtId="0" fontId="0" fillId="16" borderId="40" xfId="0" applyFill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7" fillId="24" borderId="85" xfId="0" applyFont="1" applyFill="1" applyBorder="1" applyAlignment="1">
      <alignment horizontal="center" vertical="center"/>
    </xf>
    <xf numFmtId="0" fontId="17" fillId="24" borderId="14" xfId="0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16" borderId="77" xfId="0" applyFill="1" applyBorder="1" applyAlignment="1">
      <alignment horizontal="center" vertical="center"/>
    </xf>
    <xf numFmtId="0" fontId="19" fillId="27" borderId="59" xfId="0" applyFont="1" applyFill="1" applyBorder="1" applyAlignment="1">
      <alignment horizontal="center" vertical="center"/>
    </xf>
    <xf numFmtId="0" fontId="19" fillId="27" borderId="42" xfId="0" applyFont="1" applyFill="1" applyBorder="1" applyAlignment="1">
      <alignment horizontal="center" vertical="center"/>
    </xf>
    <xf numFmtId="0" fontId="19" fillId="27" borderId="42" xfId="0" applyFont="1" applyFill="1" applyBorder="1" applyAlignment="1">
      <alignment/>
    </xf>
    <xf numFmtId="0" fontId="19" fillId="27" borderId="93" xfId="0" applyFont="1" applyFill="1" applyBorder="1" applyAlignment="1">
      <alignment/>
    </xf>
    <xf numFmtId="0" fontId="0" fillId="16" borderId="32" xfId="0" applyFill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9" fillId="28" borderId="54" xfId="0" applyFont="1" applyFill="1" applyBorder="1" applyAlignment="1">
      <alignment horizontal="center" vertical="center"/>
    </xf>
    <xf numFmtId="0" fontId="9" fillId="28" borderId="40" xfId="0" applyFont="1" applyFill="1" applyBorder="1" applyAlignment="1">
      <alignment horizontal="center" vertical="center"/>
    </xf>
    <xf numFmtId="0" fontId="9" fillId="28" borderId="95" xfId="0" applyFont="1" applyFill="1" applyBorder="1" applyAlignment="1">
      <alignment horizontal="center" vertical="center"/>
    </xf>
    <xf numFmtId="0" fontId="9" fillId="28" borderId="96" xfId="0" applyFont="1" applyFill="1" applyBorder="1" applyAlignment="1">
      <alignment horizontal="center" vertical="center"/>
    </xf>
    <xf numFmtId="0" fontId="9" fillId="28" borderId="97" xfId="0" applyFont="1" applyFill="1" applyBorder="1" applyAlignment="1">
      <alignment horizontal="center" vertical="center"/>
    </xf>
    <xf numFmtId="0" fontId="9" fillId="28" borderId="39" xfId="0" applyFont="1" applyFill="1" applyBorder="1" applyAlignment="1">
      <alignment horizontal="center" vertical="center"/>
    </xf>
    <xf numFmtId="0" fontId="9" fillId="28" borderId="98" xfId="0" applyFont="1" applyFill="1" applyBorder="1" applyAlignment="1">
      <alignment horizontal="center" vertical="center"/>
    </xf>
    <xf numFmtId="0" fontId="9" fillId="28" borderId="99" xfId="0" applyFont="1" applyFill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9" fillId="28" borderId="101" xfId="0" applyFont="1" applyFill="1" applyBorder="1" applyAlignment="1">
      <alignment horizontal="center" vertical="center"/>
    </xf>
    <xf numFmtId="0" fontId="9" fillId="28" borderId="23" xfId="0" applyFont="1" applyFill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9" fillId="28" borderId="103" xfId="0" applyFont="1" applyFill="1" applyBorder="1" applyAlignment="1">
      <alignment horizontal="center" vertical="center"/>
    </xf>
    <xf numFmtId="0" fontId="9" fillId="28" borderId="104" xfId="0" applyFont="1" applyFill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28" borderId="40" xfId="0" applyFont="1" applyFill="1" applyBorder="1" applyAlignment="1">
      <alignment horizontal="center" vertical="center"/>
    </xf>
    <xf numFmtId="0" fontId="20" fillId="28" borderId="39" xfId="0" applyFont="1" applyFill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0" borderId="0" xfId="0" applyFont="1" applyBorder="1" applyAlignment="1">
      <alignment horizontal="center" vertical="center"/>
    </xf>
    <xf numFmtId="3" fontId="23" fillId="29" borderId="107" xfId="0" applyNumberFormat="1" applyFont="1" applyFill="1" applyBorder="1" applyAlignment="1">
      <alignment horizontal="center" vertical="center"/>
    </xf>
    <xf numFmtId="3" fontId="23" fillId="29" borderId="108" xfId="0" applyNumberFormat="1" applyFont="1" applyFill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20" fillId="28" borderId="23" xfId="0" applyFont="1" applyFill="1" applyBorder="1" applyAlignment="1">
      <alignment horizontal="center" vertical="center"/>
    </xf>
    <xf numFmtId="0" fontId="20" fillId="28" borderId="110" xfId="0" applyFont="1" applyFill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0" fontId="20" fillId="28" borderId="99" xfId="0" applyFont="1" applyFill="1" applyBorder="1" applyAlignment="1">
      <alignment horizontal="center" vertical="center"/>
    </xf>
    <xf numFmtId="0" fontId="20" fillId="28" borderId="112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114300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showGridLines="0" tabSelected="1" workbookViewId="0" topLeftCell="A1">
      <selection activeCell="A1" sqref="A1:H1"/>
    </sheetView>
  </sheetViews>
  <sheetFormatPr defaultColWidth="9.00390625" defaultRowHeight="12.75"/>
  <cols>
    <col min="1" max="1" width="5.75390625" style="79" customWidth="1"/>
    <col min="2" max="2" width="28.125" style="60" customWidth="1"/>
    <col min="3" max="3" width="29.75390625" style="60" customWidth="1"/>
    <col min="4" max="5" width="6.375" style="79" customWidth="1"/>
    <col min="6" max="6" width="9.875" style="79" customWidth="1"/>
    <col min="7" max="7" width="5.25390625" style="60" customWidth="1"/>
    <col min="8" max="8" width="11.75390625" style="79" customWidth="1"/>
    <col min="9" max="16384" width="9.125" style="60" customWidth="1"/>
  </cols>
  <sheetData>
    <row r="1" spans="1:8" ht="25.5">
      <c r="A1" s="376" t="s">
        <v>77</v>
      </c>
      <c r="B1" s="376"/>
      <c r="C1" s="376"/>
      <c r="D1" s="376"/>
      <c r="E1" s="376"/>
      <c r="F1" s="376"/>
      <c r="G1" s="376"/>
      <c r="H1" s="376"/>
    </row>
    <row r="2" spans="1:8" ht="30" customHeight="1" thickBot="1">
      <c r="A2" s="373" t="s">
        <v>284</v>
      </c>
      <c r="B2" s="373"/>
      <c r="C2" s="373"/>
      <c r="D2" s="373"/>
      <c r="E2" s="373"/>
      <c r="F2" s="373"/>
      <c r="G2" s="373"/>
      <c r="H2" s="373"/>
    </row>
    <row r="3" spans="1:8" s="41" customFormat="1" ht="30" thickBot="1" thickTop="1">
      <c r="A3" s="38" t="s">
        <v>0</v>
      </c>
      <c r="B3" s="39" t="s">
        <v>81</v>
      </c>
      <c r="C3" s="39" t="s">
        <v>82</v>
      </c>
      <c r="D3" s="39" t="s">
        <v>8</v>
      </c>
      <c r="E3" s="39" t="s">
        <v>9</v>
      </c>
      <c r="F3" s="39" t="s">
        <v>3</v>
      </c>
      <c r="G3" s="39" t="s">
        <v>83</v>
      </c>
      <c r="H3" s="40" t="s">
        <v>84</v>
      </c>
    </row>
    <row r="4" spans="1:8" s="83" customFormat="1" ht="18" customHeight="1" thickTop="1">
      <c r="A4" s="374">
        <v>1</v>
      </c>
      <c r="B4" s="42" t="s">
        <v>237</v>
      </c>
      <c r="C4" s="416" t="s">
        <v>31</v>
      </c>
      <c r="D4" s="43">
        <v>626</v>
      </c>
      <c r="E4" s="43">
        <v>399</v>
      </c>
      <c r="F4" s="43">
        <f aca="true" t="shared" si="0" ref="F4:F9">SUM(D4:E4)</f>
        <v>1025</v>
      </c>
      <c r="G4" s="44">
        <v>2</v>
      </c>
      <c r="H4" s="372">
        <f>SUM(F4:F5)</f>
        <v>2004</v>
      </c>
    </row>
    <row r="5" spans="1:8" s="83" customFormat="1" ht="18" customHeight="1">
      <c r="A5" s="371"/>
      <c r="B5" s="46" t="s">
        <v>242</v>
      </c>
      <c r="C5" s="417"/>
      <c r="D5" s="47">
        <v>611</v>
      </c>
      <c r="E5" s="47">
        <v>368</v>
      </c>
      <c r="F5" s="47">
        <f t="shared" si="0"/>
        <v>979</v>
      </c>
      <c r="G5" s="48">
        <v>0</v>
      </c>
      <c r="H5" s="370"/>
    </row>
    <row r="6" spans="1:8" s="49" customFormat="1" ht="18" customHeight="1">
      <c r="A6" s="369">
        <v>2</v>
      </c>
      <c r="B6" s="84" t="s">
        <v>178</v>
      </c>
      <c r="C6" s="418" t="s">
        <v>180</v>
      </c>
      <c r="D6" s="85">
        <v>617</v>
      </c>
      <c r="E6" s="85">
        <v>360</v>
      </c>
      <c r="F6" s="85">
        <f>SUM(D6:E6)</f>
        <v>977</v>
      </c>
      <c r="G6" s="86">
        <v>4</v>
      </c>
      <c r="H6" s="402">
        <f>SUM(F6:F7)</f>
        <v>1905</v>
      </c>
    </row>
    <row r="7" spans="1:8" s="49" customFormat="1" ht="18" customHeight="1">
      <c r="A7" s="401"/>
      <c r="B7" s="50" t="s">
        <v>184</v>
      </c>
      <c r="C7" s="419"/>
      <c r="D7" s="51">
        <v>619</v>
      </c>
      <c r="E7" s="51">
        <v>309</v>
      </c>
      <c r="F7" s="51">
        <f>SUM(D7:E7)</f>
        <v>928</v>
      </c>
      <c r="G7" s="52">
        <v>2</v>
      </c>
      <c r="H7" s="403"/>
    </row>
    <row r="8" spans="1:8" s="87" customFormat="1" ht="18" customHeight="1">
      <c r="A8" s="409">
        <v>3</v>
      </c>
      <c r="B8" s="110" t="s">
        <v>256</v>
      </c>
      <c r="C8" s="411" t="s">
        <v>257</v>
      </c>
      <c r="D8" s="111">
        <v>596</v>
      </c>
      <c r="E8" s="111">
        <v>355</v>
      </c>
      <c r="F8" s="111">
        <f t="shared" si="0"/>
        <v>951</v>
      </c>
      <c r="G8" s="112">
        <v>0</v>
      </c>
      <c r="H8" s="407">
        <f>SUM(F8:F9)</f>
        <v>1868</v>
      </c>
    </row>
    <row r="9" spans="1:8" s="87" customFormat="1" ht="18" customHeight="1">
      <c r="A9" s="410"/>
      <c r="B9" s="134" t="s">
        <v>275</v>
      </c>
      <c r="C9" s="412"/>
      <c r="D9" s="54">
        <v>599</v>
      </c>
      <c r="E9" s="54">
        <v>318</v>
      </c>
      <c r="F9" s="54">
        <f t="shared" si="0"/>
        <v>917</v>
      </c>
      <c r="G9" s="55">
        <v>1</v>
      </c>
      <c r="H9" s="408"/>
    </row>
    <row r="10" spans="1:12" ht="18" customHeight="1">
      <c r="A10" s="392">
        <v>4</v>
      </c>
      <c r="B10" s="66" t="s">
        <v>235</v>
      </c>
      <c r="C10" s="394" t="s">
        <v>31</v>
      </c>
      <c r="D10" s="67">
        <v>572</v>
      </c>
      <c r="E10" s="67">
        <v>364</v>
      </c>
      <c r="F10" s="68">
        <f aca="true" t="shared" si="1" ref="F10:F21">SUM(D10:E10)</f>
        <v>936</v>
      </c>
      <c r="G10" s="69">
        <v>2</v>
      </c>
      <c r="H10" s="391">
        <f>SUM(F10:F11)</f>
        <v>1853</v>
      </c>
      <c r="K10" s="109"/>
      <c r="L10" s="109"/>
    </row>
    <row r="11" spans="1:8" ht="18" customHeight="1">
      <c r="A11" s="392"/>
      <c r="B11" s="70" t="s">
        <v>236</v>
      </c>
      <c r="C11" s="395"/>
      <c r="D11" s="71">
        <v>610</v>
      </c>
      <c r="E11" s="71">
        <v>307</v>
      </c>
      <c r="F11" s="72">
        <f t="shared" si="1"/>
        <v>917</v>
      </c>
      <c r="G11" s="73">
        <v>2</v>
      </c>
      <c r="H11" s="390"/>
    </row>
    <row r="12" spans="1:8" ht="18" customHeight="1">
      <c r="A12" s="375">
        <v>5</v>
      </c>
      <c r="B12" s="56" t="s">
        <v>223</v>
      </c>
      <c r="C12" s="394" t="s">
        <v>222</v>
      </c>
      <c r="D12" s="57">
        <v>601</v>
      </c>
      <c r="E12" s="57">
        <v>331</v>
      </c>
      <c r="F12" s="58">
        <f t="shared" si="1"/>
        <v>932</v>
      </c>
      <c r="G12" s="59">
        <v>3</v>
      </c>
      <c r="H12" s="389">
        <f>SUM(F12:F13)</f>
        <v>1836</v>
      </c>
    </row>
    <row r="13" spans="1:8" ht="18" customHeight="1">
      <c r="A13" s="393"/>
      <c r="B13" s="70" t="s">
        <v>224</v>
      </c>
      <c r="C13" s="395"/>
      <c r="D13" s="71">
        <v>608</v>
      </c>
      <c r="E13" s="71">
        <v>296</v>
      </c>
      <c r="F13" s="72">
        <f t="shared" si="1"/>
        <v>904</v>
      </c>
      <c r="G13" s="73">
        <v>5</v>
      </c>
      <c r="H13" s="390"/>
    </row>
    <row r="14" spans="1:8" ht="18" customHeight="1">
      <c r="A14" s="392">
        <v>6</v>
      </c>
      <c r="B14" s="66" t="s">
        <v>253</v>
      </c>
      <c r="C14" s="397" t="s">
        <v>251</v>
      </c>
      <c r="D14" s="67">
        <v>611</v>
      </c>
      <c r="E14" s="67">
        <v>322</v>
      </c>
      <c r="F14" s="68">
        <f t="shared" si="1"/>
        <v>933</v>
      </c>
      <c r="G14" s="69">
        <v>9</v>
      </c>
      <c r="H14" s="391">
        <f>SUM(F14:F15)</f>
        <v>1831</v>
      </c>
    </row>
    <row r="15" spans="1:8" ht="18" customHeight="1">
      <c r="A15" s="392"/>
      <c r="B15" s="70" t="s">
        <v>252</v>
      </c>
      <c r="C15" s="395"/>
      <c r="D15" s="71">
        <v>605</v>
      </c>
      <c r="E15" s="71">
        <v>293</v>
      </c>
      <c r="F15" s="72">
        <f t="shared" si="1"/>
        <v>898</v>
      </c>
      <c r="G15" s="73">
        <v>6</v>
      </c>
      <c r="H15" s="390"/>
    </row>
    <row r="16" spans="1:8" ht="18" customHeight="1">
      <c r="A16" s="375">
        <v>7</v>
      </c>
      <c r="B16" s="56" t="s">
        <v>99</v>
      </c>
      <c r="C16" s="397" t="s">
        <v>180</v>
      </c>
      <c r="D16" s="57">
        <v>595</v>
      </c>
      <c r="E16" s="57">
        <v>323</v>
      </c>
      <c r="F16" s="58">
        <f t="shared" si="1"/>
        <v>918</v>
      </c>
      <c r="G16" s="59">
        <v>2</v>
      </c>
      <c r="H16" s="389">
        <f>SUM(F16:F17)</f>
        <v>1819</v>
      </c>
    </row>
    <row r="17" spans="1:8" ht="18" customHeight="1">
      <c r="A17" s="393"/>
      <c r="B17" s="70" t="s">
        <v>177</v>
      </c>
      <c r="C17" s="395"/>
      <c r="D17" s="71">
        <v>574</v>
      </c>
      <c r="E17" s="71">
        <v>327</v>
      </c>
      <c r="F17" s="72">
        <f t="shared" si="1"/>
        <v>901</v>
      </c>
      <c r="G17" s="73">
        <v>6</v>
      </c>
      <c r="H17" s="390"/>
    </row>
    <row r="18" spans="1:8" ht="18" customHeight="1">
      <c r="A18" s="392">
        <v>8</v>
      </c>
      <c r="B18" s="66" t="s">
        <v>168</v>
      </c>
      <c r="C18" s="394" t="s">
        <v>175</v>
      </c>
      <c r="D18" s="67">
        <v>576</v>
      </c>
      <c r="E18" s="67">
        <v>294</v>
      </c>
      <c r="F18" s="68">
        <f t="shared" si="1"/>
        <v>870</v>
      </c>
      <c r="G18" s="69">
        <v>2</v>
      </c>
      <c r="H18" s="391">
        <f>SUM(F18:F19)</f>
        <v>1777</v>
      </c>
    </row>
    <row r="19" spans="1:8" ht="18" customHeight="1">
      <c r="A19" s="392"/>
      <c r="B19" s="70" t="s">
        <v>169</v>
      </c>
      <c r="C19" s="395"/>
      <c r="D19" s="71">
        <v>610</v>
      </c>
      <c r="E19" s="71">
        <v>297</v>
      </c>
      <c r="F19" s="72">
        <f t="shared" si="1"/>
        <v>907</v>
      </c>
      <c r="G19" s="73">
        <v>10</v>
      </c>
      <c r="H19" s="390"/>
    </row>
    <row r="20" spans="1:8" ht="18" customHeight="1">
      <c r="A20" s="375">
        <v>9</v>
      </c>
      <c r="B20" s="56" t="s">
        <v>259</v>
      </c>
      <c r="C20" s="394" t="s">
        <v>112</v>
      </c>
      <c r="D20" s="57">
        <v>590</v>
      </c>
      <c r="E20" s="57">
        <v>315</v>
      </c>
      <c r="F20" s="58">
        <f t="shared" si="1"/>
        <v>905</v>
      </c>
      <c r="G20" s="59">
        <v>8</v>
      </c>
      <c r="H20" s="391">
        <f>SUM(F20:F21)</f>
        <v>1768</v>
      </c>
    </row>
    <row r="21" spans="1:8" ht="18" customHeight="1">
      <c r="A21" s="393"/>
      <c r="B21" s="70" t="s">
        <v>258</v>
      </c>
      <c r="C21" s="395"/>
      <c r="D21" s="71">
        <v>576</v>
      </c>
      <c r="E21" s="71">
        <v>287</v>
      </c>
      <c r="F21" s="72">
        <f t="shared" si="1"/>
        <v>863</v>
      </c>
      <c r="G21" s="73">
        <v>4</v>
      </c>
      <c r="H21" s="390"/>
    </row>
    <row r="22" spans="1:8" ht="18" customHeight="1">
      <c r="A22" s="375">
        <v>10</v>
      </c>
      <c r="B22" s="56" t="s">
        <v>254</v>
      </c>
      <c r="C22" s="394" t="s">
        <v>257</v>
      </c>
      <c r="D22" s="57">
        <v>585</v>
      </c>
      <c r="E22" s="57">
        <v>305</v>
      </c>
      <c r="F22" s="58">
        <f aca="true" t="shared" si="2" ref="F22:F31">SUM(D22:E22)</f>
        <v>890</v>
      </c>
      <c r="G22" s="59">
        <v>2</v>
      </c>
      <c r="H22" s="391">
        <f>SUM(F22:F23)</f>
        <v>1764</v>
      </c>
    </row>
    <row r="23" spans="1:8" ht="18" customHeight="1">
      <c r="A23" s="393"/>
      <c r="B23" s="70" t="s">
        <v>255</v>
      </c>
      <c r="C23" s="395"/>
      <c r="D23" s="71">
        <v>572</v>
      </c>
      <c r="E23" s="71">
        <v>302</v>
      </c>
      <c r="F23" s="72">
        <f t="shared" si="2"/>
        <v>874</v>
      </c>
      <c r="G23" s="73">
        <v>3</v>
      </c>
      <c r="H23" s="390"/>
    </row>
    <row r="24" spans="1:8" ht="18" customHeight="1">
      <c r="A24" s="375">
        <v>11</v>
      </c>
      <c r="B24" s="158" t="s">
        <v>93</v>
      </c>
      <c r="C24" s="397" t="s">
        <v>287</v>
      </c>
      <c r="D24" s="96">
        <v>577</v>
      </c>
      <c r="E24" s="96">
        <v>321</v>
      </c>
      <c r="F24" s="102">
        <f>SUM(D24:E24)</f>
        <v>898</v>
      </c>
      <c r="G24" s="100">
        <v>5</v>
      </c>
      <c r="H24" s="391">
        <f>SUM(F24:F25)</f>
        <v>1764</v>
      </c>
    </row>
    <row r="25" spans="1:8" ht="18" customHeight="1">
      <c r="A25" s="393"/>
      <c r="B25" s="159" t="s">
        <v>122</v>
      </c>
      <c r="C25" s="395"/>
      <c r="D25" s="97">
        <v>588</v>
      </c>
      <c r="E25" s="97">
        <v>278</v>
      </c>
      <c r="F25" s="103">
        <f>SUM(D25:E25)</f>
        <v>866</v>
      </c>
      <c r="G25" s="101">
        <v>5</v>
      </c>
      <c r="H25" s="390"/>
    </row>
    <row r="26" spans="1:8" ht="18" customHeight="1">
      <c r="A26" s="375">
        <v>12</v>
      </c>
      <c r="B26" s="56" t="s">
        <v>243</v>
      </c>
      <c r="C26" s="394" t="s">
        <v>241</v>
      </c>
      <c r="D26" s="57">
        <v>642</v>
      </c>
      <c r="E26" s="57">
        <v>302</v>
      </c>
      <c r="F26" s="58">
        <f>SUM(D26:E26)</f>
        <v>944</v>
      </c>
      <c r="G26" s="59">
        <v>1</v>
      </c>
      <c r="H26" s="391">
        <f>SUM(F26:F27)</f>
        <v>1760</v>
      </c>
    </row>
    <row r="27" spans="1:8" ht="18" customHeight="1">
      <c r="A27" s="393"/>
      <c r="B27" s="70" t="s">
        <v>244</v>
      </c>
      <c r="C27" s="395"/>
      <c r="D27" s="71">
        <v>564</v>
      </c>
      <c r="E27" s="71">
        <v>252</v>
      </c>
      <c r="F27" s="72">
        <f>SUM(D27:E27)</f>
        <v>816</v>
      </c>
      <c r="G27" s="73">
        <v>9</v>
      </c>
      <c r="H27" s="390"/>
    </row>
    <row r="28" spans="1:8" ht="18" customHeight="1">
      <c r="A28" s="375">
        <v>13</v>
      </c>
      <c r="B28" s="56" t="s">
        <v>98</v>
      </c>
      <c r="C28" s="117" t="s">
        <v>104</v>
      </c>
      <c r="D28" s="57">
        <v>569</v>
      </c>
      <c r="E28" s="57">
        <v>310</v>
      </c>
      <c r="F28" s="58">
        <f t="shared" si="2"/>
        <v>879</v>
      </c>
      <c r="G28" s="59">
        <v>5</v>
      </c>
      <c r="H28" s="389">
        <f>SUM(F28:F29)</f>
        <v>1753</v>
      </c>
    </row>
    <row r="29" spans="1:8" ht="18" customHeight="1">
      <c r="A29" s="393"/>
      <c r="B29" s="70" t="s">
        <v>145</v>
      </c>
      <c r="C29" s="90" t="s">
        <v>146</v>
      </c>
      <c r="D29" s="71">
        <v>583</v>
      </c>
      <c r="E29" s="71">
        <v>291</v>
      </c>
      <c r="F29" s="72">
        <f t="shared" si="2"/>
        <v>874</v>
      </c>
      <c r="G29" s="73">
        <v>6</v>
      </c>
      <c r="H29" s="390"/>
    </row>
    <row r="30" spans="1:8" ht="18" customHeight="1">
      <c r="A30" s="375">
        <v>14</v>
      </c>
      <c r="B30" s="56" t="s">
        <v>207</v>
      </c>
      <c r="C30" s="386" t="s">
        <v>210</v>
      </c>
      <c r="D30" s="57">
        <v>613</v>
      </c>
      <c r="E30" s="57">
        <v>302</v>
      </c>
      <c r="F30" s="58">
        <f t="shared" si="2"/>
        <v>915</v>
      </c>
      <c r="G30" s="59">
        <v>3</v>
      </c>
      <c r="H30" s="391">
        <f>SUM(F30:F31)</f>
        <v>1750</v>
      </c>
    </row>
    <row r="31" spans="1:8" ht="18" customHeight="1">
      <c r="A31" s="393"/>
      <c r="B31" s="70" t="s">
        <v>206</v>
      </c>
      <c r="C31" s="387"/>
      <c r="D31" s="71">
        <v>571</v>
      </c>
      <c r="E31" s="71">
        <v>264</v>
      </c>
      <c r="F31" s="72">
        <f t="shared" si="2"/>
        <v>835</v>
      </c>
      <c r="G31" s="73">
        <v>13</v>
      </c>
      <c r="H31" s="390"/>
    </row>
    <row r="32" spans="1:8" ht="18" customHeight="1">
      <c r="A32" s="392">
        <v>15</v>
      </c>
      <c r="B32" s="56" t="s">
        <v>92</v>
      </c>
      <c r="C32" s="394" t="s">
        <v>186</v>
      </c>
      <c r="D32" s="57">
        <v>623</v>
      </c>
      <c r="E32" s="57">
        <v>267</v>
      </c>
      <c r="F32" s="58">
        <f aca="true" t="shared" si="3" ref="F32:F45">SUM(D32:E32)</f>
        <v>890</v>
      </c>
      <c r="G32" s="59">
        <v>11</v>
      </c>
      <c r="H32" s="391">
        <f>SUM(F32:F33)</f>
        <v>1740</v>
      </c>
    </row>
    <row r="33" spans="1:8" ht="18" customHeight="1">
      <c r="A33" s="392"/>
      <c r="B33" s="70" t="s">
        <v>93</v>
      </c>
      <c r="C33" s="395"/>
      <c r="D33" s="71">
        <v>576</v>
      </c>
      <c r="E33" s="71">
        <v>274</v>
      </c>
      <c r="F33" s="72">
        <f t="shared" si="3"/>
        <v>850</v>
      </c>
      <c r="G33" s="73">
        <v>8</v>
      </c>
      <c r="H33" s="390"/>
    </row>
    <row r="34" spans="1:8" ht="18" customHeight="1">
      <c r="A34" s="375">
        <v>16</v>
      </c>
      <c r="B34" s="158" t="s">
        <v>121</v>
      </c>
      <c r="C34" s="397" t="s">
        <v>287</v>
      </c>
      <c r="D34" s="96">
        <v>571</v>
      </c>
      <c r="E34" s="96">
        <v>291</v>
      </c>
      <c r="F34" s="102">
        <f t="shared" si="3"/>
        <v>862</v>
      </c>
      <c r="G34" s="100">
        <v>7</v>
      </c>
      <c r="H34" s="391">
        <f>SUM(F34:F35)</f>
        <v>1722</v>
      </c>
    </row>
    <row r="35" spans="1:8" ht="18" customHeight="1">
      <c r="A35" s="393"/>
      <c r="B35" s="159" t="s">
        <v>92</v>
      </c>
      <c r="C35" s="395"/>
      <c r="D35" s="97">
        <v>569</v>
      </c>
      <c r="E35" s="97">
        <v>291</v>
      </c>
      <c r="F35" s="103">
        <f t="shared" si="3"/>
        <v>860</v>
      </c>
      <c r="G35" s="101">
        <v>2</v>
      </c>
      <c r="H35" s="390"/>
    </row>
    <row r="36" spans="1:8" ht="18" customHeight="1">
      <c r="A36" s="392">
        <v>17</v>
      </c>
      <c r="B36" s="56" t="s">
        <v>92</v>
      </c>
      <c r="C36" s="397" t="s">
        <v>287</v>
      </c>
      <c r="D36" s="57">
        <v>598</v>
      </c>
      <c r="E36" s="57">
        <v>293</v>
      </c>
      <c r="F36" s="58">
        <f t="shared" si="3"/>
        <v>891</v>
      </c>
      <c r="G36" s="59">
        <v>7</v>
      </c>
      <c r="H36" s="389">
        <f>SUM(F36:F37)</f>
        <v>1722</v>
      </c>
    </row>
    <row r="37" spans="1:8" ht="18" customHeight="1">
      <c r="A37" s="392"/>
      <c r="B37" s="70" t="s">
        <v>122</v>
      </c>
      <c r="C37" s="395"/>
      <c r="D37" s="71">
        <v>559</v>
      </c>
      <c r="E37" s="71">
        <v>272</v>
      </c>
      <c r="F37" s="72">
        <f t="shared" si="3"/>
        <v>831</v>
      </c>
      <c r="G37" s="73">
        <v>2</v>
      </c>
      <c r="H37" s="390"/>
    </row>
    <row r="38" spans="1:8" ht="18" customHeight="1">
      <c r="A38" s="375">
        <v>18</v>
      </c>
      <c r="B38" s="56" t="s">
        <v>90</v>
      </c>
      <c r="C38" s="394" t="s">
        <v>85</v>
      </c>
      <c r="D38" s="57">
        <v>581</v>
      </c>
      <c r="E38" s="57">
        <v>292</v>
      </c>
      <c r="F38" s="58">
        <f t="shared" si="3"/>
        <v>873</v>
      </c>
      <c r="G38" s="59">
        <v>3</v>
      </c>
      <c r="H38" s="391">
        <f>SUM(F38:F39)</f>
        <v>1721</v>
      </c>
    </row>
    <row r="39" spans="1:8" ht="18" customHeight="1">
      <c r="A39" s="393"/>
      <c r="B39" s="70" t="s">
        <v>92</v>
      </c>
      <c r="C39" s="395"/>
      <c r="D39" s="71">
        <v>567</v>
      </c>
      <c r="E39" s="71">
        <v>281</v>
      </c>
      <c r="F39" s="72">
        <f t="shared" si="3"/>
        <v>848</v>
      </c>
      <c r="G39" s="73">
        <v>6</v>
      </c>
      <c r="H39" s="390"/>
    </row>
    <row r="40" spans="1:8" ht="18" customHeight="1">
      <c r="A40" s="392">
        <v>19</v>
      </c>
      <c r="B40" s="56" t="s">
        <v>110</v>
      </c>
      <c r="C40" s="394" t="s">
        <v>112</v>
      </c>
      <c r="D40" s="57">
        <v>585</v>
      </c>
      <c r="E40" s="57">
        <v>267</v>
      </c>
      <c r="F40" s="58">
        <f t="shared" si="3"/>
        <v>852</v>
      </c>
      <c r="G40" s="59">
        <v>13</v>
      </c>
      <c r="H40" s="391">
        <f>SUM(F40:F41)</f>
        <v>1716</v>
      </c>
    </row>
    <row r="41" spans="1:8" ht="18" customHeight="1">
      <c r="A41" s="392"/>
      <c r="B41" s="70" t="s">
        <v>111</v>
      </c>
      <c r="C41" s="395"/>
      <c r="D41" s="71">
        <v>600</v>
      </c>
      <c r="E41" s="71">
        <v>264</v>
      </c>
      <c r="F41" s="72">
        <f t="shared" si="3"/>
        <v>864</v>
      </c>
      <c r="G41" s="73">
        <v>10</v>
      </c>
      <c r="H41" s="390"/>
    </row>
    <row r="42" spans="1:8" ht="18" customHeight="1">
      <c r="A42" s="375">
        <v>20</v>
      </c>
      <c r="B42" s="56" t="s">
        <v>96</v>
      </c>
      <c r="C42" s="114" t="s">
        <v>104</v>
      </c>
      <c r="D42" s="57">
        <v>582</v>
      </c>
      <c r="E42" s="57">
        <v>283</v>
      </c>
      <c r="F42" s="58">
        <f t="shared" si="3"/>
        <v>865</v>
      </c>
      <c r="G42" s="59">
        <v>6</v>
      </c>
      <c r="H42" s="391">
        <f>SUM(F42:F43)</f>
        <v>1714</v>
      </c>
    </row>
    <row r="43" spans="1:8" ht="18" customHeight="1">
      <c r="A43" s="393"/>
      <c r="B43" s="70" t="s">
        <v>97</v>
      </c>
      <c r="C43" s="115" t="s">
        <v>105</v>
      </c>
      <c r="D43" s="71">
        <v>559</v>
      </c>
      <c r="E43" s="71">
        <v>290</v>
      </c>
      <c r="F43" s="64">
        <f t="shared" si="3"/>
        <v>849</v>
      </c>
      <c r="G43" s="73">
        <v>4</v>
      </c>
      <c r="H43" s="390"/>
    </row>
    <row r="44" spans="1:8" ht="18" customHeight="1">
      <c r="A44" s="375">
        <v>21</v>
      </c>
      <c r="B44" s="56" t="s">
        <v>276</v>
      </c>
      <c r="C44" s="394" t="s">
        <v>273</v>
      </c>
      <c r="D44" s="57">
        <v>561</v>
      </c>
      <c r="E44" s="57">
        <v>302</v>
      </c>
      <c r="F44" s="58">
        <f t="shared" si="3"/>
        <v>863</v>
      </c>
      <c r="G44" s="59">
        <v>4</v>
      </c>
      <c r="H44" s="391">
        <f>SUM(F44:F45)</f>
        <v>1709</v>
      </c>
    </row>
    <row r="45" spans="1:8" ht="18" customHeight="1" thickBot="1">
      <c r="A45" s="404"/>
      <c r="B45" s="75" t="s">
        <v>277</v>
      </c>
      <c r="C45" s="405"/>
      <c r="D45" s="76">
        <v>549</v>
      </c>
      <c r="E45" s="76">
        <v>297</v>
      </c>
      <c r="F45" s="77">
        <f t="shared" si="3"/>
        <v>846</v>
      </c>
      <c r="G45" s="78">
        <v>2</v>
      </c>
      <c r="H45" s="406"/>
    </row>
    <row r="46" spans="1:8" ht="12" customHeight="1" thickBot="1" thickTop="1">
      <c r="A46" s="120"/>
      <c r="B46" s="121"/>
      <c r="C46" s="122"/>
      <c r="D46" s="123"/>
      <c r="E46" s="123"/>
      <c r="F46" s="124"/>
      <c r="G46" s="125"/>
      <c r="H46" s="126"/>
    </row>
    <row r="47" spans="1:8" s="41" customFormat="1" ht="30" thickBot="1" thickTop="1">
      <c r="A47" s="118" t="s">
        <v>0</v>
      </c>
      <c r="B47" s="119" t="s">
        <v>81</v>
      </c>
      <c r="C47" s="119" t="s">
        <v>82</v>
      </c>
      <c r="D47" s="119" t="s">
        <v>8</v>
      </c>
      <c r="E47" s="119" t="s">
        <v>9</v>
      </c>
      <c r="F47" s="119" t="s">
        <v>3</v>
      </c>
      <c r="G47" s="119" t="s">
        <v>83</v>
      </c>
      <c r="H47" s="137" t="s">
        <v>84</v>
      </c>
    </row>
    <row r="48" spans="1:8" ht="18" customHeight="1" thickTop="1">
      <c r="A48" s="400">
        <v>22</v>
      </c>
      <c r="B48" s="154" t="s">
        <v>149</v>
      </c>
      <c r="C48" s="413" t="s">
        <v>103</v>
      </c>
      <c r="D48" s="155">
        <v>573</v>
      </c>
      <c r="E48" s="155">
        <v>294</v>
      </c>
      <c r="F48" s="156">
        <f aca="true" t="shared" si="4" ref="F48:F53">SUM(D48:E48)</f>
        <v>867</v>
      </c>
      <c r="G48" s="157">
        <v>6</v>
      </c>
      <c r="H48" s="396">
        <f>SUM(F48:F49)</f>
        <v>1708</v>
      </c>
    </row>
    <row r="49" spans="1:8" ht="18" customHeight="1">
      <c r="A49" s="393"/>
      <c r="B49" s="106" t="s">
        <v>148</v>
      </c>
      <c r="C49" s="395"/>
      <c r="D49" s="97">
        <v>556</v>
      </c>
      <c r="E49" s="97">
        <v>285</v>
      </c>
      <c r="F49" s="103">
        <f t="shared" si="4"/>
        <v>841</v>
      </c>
      <c r="G49" s="101">
        <v>10</v>
      </c>
      <c r="H49" s="390"/>
    </row>
    <row r="50" spans="1:8" ht="18" customHeight="1">
      <c r="A50" s="392">
        <v>23</v>
      </c>
      <c r="B50" s="105" t="s">
        <v>90</v>
      </c>
      <c r="C50" s="398" t="s">
        <v>132</v>
      </c>
      <c r="D50" s="96">
        <v>581</v>
      </c>
      <c r="E50" s="96">
        <v>286</v>
      </c>
      <c r="F50" s="102">
        <f t="shared" si="4"/>
        <v>867</v>
      </c>
      <c r="G50" s="100">
        <v>11</v>
      </c>
      <c r="H50" s="391">
        <f>SUM(F50:F51)</f>
        <v>1703</v>
      </c>
    </row>
    <row r="51" spans="1:8" ht="18" customHeight="1">
      <c r="A51" s="393"/>
      <c r="B51" s="106" t="s">
        <v>138</v>
      </c>
      <c r="C51" s="399"/>
      <c r="D51" s="97">
        <v>575</v>
      </c>
      <c r="E51" s="97">
        <v>261</v>
      </c>
      <c r="F51" s="103">
        <f t="shared" si="4"/>
        <v>836</v>
      </c>
      <c r="G51" s="101">
        <v>11</v>
      </c>
      <c r="H51" s="390"/>
    </row>
    <row r="52" spans="1:8" ht="18" customHeight="1">
      <c r="A52" s="392">
        <v>24</v>
      </c>
      <c r="B52" s="56" t="s">
        <v>129</v>
      </c>
      <c r="C52" s="394" t="s">
        <v>205</v>
      </c>
      <c r="D52" s="57">
        <v>591</v>
      </c>
      <c r="E52" s="57">
        <v>274</v>
      </c>
      <c r="F52" s="58">
        <f t="shared" si="4"/>
        <v>865</v>
      </c>
      <c r="G52" s="59">
        <v>5</v>
      </c>
      <c r="H52" s="391">
        <f>SUM(F52:F53)</f>
        <v>1699</v>
      </c>
    </row>
    <row r="53" spans="1:8" ht="18" customHeight="1">
      <c r="A53" s="393"/>
      <c r="B53" s="70" t="s">
        <v>130</v>
      </c>
      <c r="C53" s="395"/>
      <c r="D53" s="71">
        <v>568</v>
      </c>
      <c r="E53" s="71">
        <v>266</v>
      </c>
      <c r="F53" s="72">
        <f t="shared" si="4"/>
        <v>834</v>
      </c>
      <c r="G53" s="73">
        <v>8</v>
      </c>
      <c r="H53" s="390"/>
    </row>
    <row r="54" spans="1:12" ht="18" customHeight="1">
      <c r="A54" s="392">
        <v>25</v>
      </c>
      <c r="B54" s="56" t="s">
        <v>250</v>
      </c>
      <c r="C54" s="397" t="s">
        <v>251</v>
      </c>
      <c r="D54" s="57">
        <v>575</v>
      </c>
      <c r="E54" s="57">
        <v>293</v>
      </c>
      <c r="F54" s="58">
        <f aca="true" t="shared" si="5" ref="F54:F69">SUM(D54:E54)</f>
        <v>868</v>
      </c>
      <c r="G54" s="145">
        <v>4</v>
      </c>
      <c r="H54" s="388">
        <f>SUM(F54:F55)</f>
        <v>1698</v>
      </c>
      <c r="K54" s="109"/>
      <c r="L54" s="109"/>
    </row>
    <row r="55" spans="1:8" ht="18" customHeight="1">
      <c r="A55" s="393"/>
      <c r="B55" s="70" t="s">
        <v>274</v>
      </c>
      <c r="C55" s="395"/>
      <c r="D55" s="71">
        <v>583</v>
      </c>
      <c r="E55" s="71">
        <v>247</v>
      </c>
      <c r="F55" s="72">
        <f t="shared" si="5"/>
        <v>830</v>
      </c>
      <c r="G55" s="88">
        <v>5</v>
      </c>
      <c r="H55" s="385"/>
    </row>
    <row r="56" spans="1:8" ht="18" customHeight="1">
      <c r="A56" s="392">
        <v>26</v>
      </c>
      <c r="B56" s="66" t="s">
        <v>225</v>
      </c>
      <c r="C56" s="394" t="s">
        <v>222</v>
      </c>
      <c r="D56" s="67">
        <v>609</v>
      </c>
      <c r="E56" s="67">
        <v>253</v>
      </c>
      <c r="F56" s="68">
        <f t="shared" si="5"/>
        <v>862</v>
      </c>
      <c r="G56" s="69">
        <v>12</v>
      </c>
      <c r="H56" s="384">
        <f>SUM(F56:F57)</f>
        <v>1696</v>
      </c>
    </row>
    <row r="57" spans="1:8" ht="18" customHeight="1">
      <c r="A57" s="393"/>
      <c r="B57" s="70" t="s">
        <v>226</v>
      </c>
      <c r="C57" s="395"/>
      <c r="D57" s="94">
        <v>586</v>
      </c>
      <c r="E57" s="92">
        <v>248</v>
      </c>
      <c r="F57" s="72">
        <f t="shared" si="5"/>
        <v>834</v>
      </c>
      <c r="G57" s="73">
        <v>8</v>
      </c>
      <c r="H57" s="385"/>
    </row>
    <row r="58" spans="1:8" ht="18" customHeight="1">
      <c r="A58" s="392">
        <v>27</v>
      </c>
      <c r="B58" s="66" t="s">
        <v>93</v>
      </c>
      <c r="C58" s="394" t="s">
        <v>103</v>
      </c>
      <c r="D58" s="67">
        <v>556</v>
      </c>
      <c r="E58" s="67">
        <v>310</v>
      </c>
      <c r="F58" s="58">
        <f t="shared" si="5"/>
        <v>866</v>
      </c>
      <c r="G58" s="69">
        <v>4</v>
      </c>
      <c r="H58" s="391">
        <f>SUM(F58:F59)</f>
        <v>1694</v>
      </c>
    </row>
    <row r="59" spans="1:8" ht="18" customHeight="1">
      <c r="A59" s="393"/>
      <c r="B59" s="70" t="s">
        <v>92</v>
      </c>
      <c r="C59" s="395"/>
      <c r="D59" s="71">
        <v>558</v>
      </c>
      <c r="E59" s="71">
        <v>270</v>
      </c>
      <c r="F59" s="72">
        <f t="shared" si="5"/>
        <v>828</v>
      </c>
      <c r="G59" s="73">
        <v>4</v>
      </c>
      <c r="H59" s="390"/>
    </row>
    <row r="60" spans="1:8" ht="18" customHeight="1">
      <c r="A60" s="392">
        <v>28</v>
      </c>
      <c r="B60" s="56" t="s">
        <v>212</v>
      </c>
      <c r="C60" s="394" t="s">
        <v>213</v>
      </c>
      <c r="D60" s="57">
        <v>583</v>
      </c>
      <c r="E60" s="57">
        <v>306</v>
      </c>
      <c r="F60" s="58">
        <f t="shared" si="5"/>
        <v>889</v>
      </c>
      <c r="G60" s="59">
        <v>5</v>
      </c>
      <c r="H60" s="391">
        <f>SUM(F60:F61)</f>
        <v>1692</v>
      </c>
    </row>
    <row r="61" spans="1:8" ht="18" customHeight="1">
      <c r="A61" s="393"/>
      <c r="B61" s="74" t="s">
        <v>211</v>
      </c>
      <c r="C61" s="395"/>
      <c r="D61" s="71">
        <v>569</v>
      </c>
      <c r="E61" s="71">
        <v>234</v>
      </c>
      <c r="F61" s="72">
        <f t="shared" si="5"/>
        <v>803</v>
      </c>
      <c r="G61" s="88">
        <v>12</v>
      </c>
      <c r="H61" s="390"/>
    </row>
    <row r="62" spans="1:8" ht="18" customHeight="1">
      <c r="A62" s="392">
        <v>29</v>
      </c>
      <c r="B62" s="56" t="s">
        <v>120</v>
      </c>
      <c r="C62" s="394" t="s">
        <v>103</v>
      </c>
      <c r="D62" s="57">
        <v>549</v>
      </c>
      <c r="E62" s="57">
        <v>280</v>
      </c>
      <c r="F62" s="58">
        <f t="shared" si="5"/>
        <v>829</v>
      </c>
      <c r="G62" s="59">
        <v>7</v>
      </c>
      <c r="H62" s="391">
        <f>SUM(F62:F63)</f>
        <v>1683</v>
      </c>
    </row>
    <row r="63" spans="1:8" ht="18" customHeight="1">
      <c r="A63" s="393"/>
      <c r="B63" s="70" t="s">
        <v>121</v>
      </c>
      <c r="C63" s="395"/>
      <c r="D63" s="71">
        <v>572</v>
      </c>
      <c r="E63" s="71">
        <v>282</v>
      </c>
      <c r="F63" s="72">
        <f t="shared" si="5"/>
        <v>854</v>
      </c>
      <c r="G63" s="73">
        <v>3</v>
      </c>
      <c r="H63" s="390"/>
    </row>
    <row r="64" spans="1:8" ht="18" customHeight="1">
      <c r="A64" s="392">
        <v>30</v>
      </c>
      <c r="B64" s="56" t="s">
        <v>98</v>
      </c>
      <c r="C64" s="397" t="s">
        <v>180</v>
      </c>
      <c r="D64" s="57">
        <v>588</v>
      </c>
      <c r="E64" s="57">
        <v>271</v>
      </c>
      <c r="F64" s="58">
        <f t="shared" si="5"/>
        <v>859</v>
      </c>
      <c r="G64" s="59">
        <v>5</v>
      </c>
      <c r="H64" s="389">
        <f>SUM(F64:F65)</f>
        <v>1681</v>
      </c>
    </row>
    <row r="65" spans="1:8" ht="18" customHeight="1">
      <c r="A65" s="393"/>
      <c r="B65" s="70" t="s">
        <v>99</v>
      </c>
      <c r="C65" s="395"/>
      <c r="D65" s="71">
        <v>568</v>
      </c>
      <c r="E65" s="71">
        <v>254</v>
      </c>
      <c r="F65" s="72">
        <f t="shared" si="5"/>
        <v>822</v>
      </c>
      <c r="G65" s="73">
        <v>10</v>
      </c>
      <c r="H65" s="390"/>
    </row>
    <row r="66" spans="1:8" ht="18" customHeight="1">
      <c r="A66" s="392">
        <v>31</v>
      </c>
      <c r="B66" s="56" t="s">
        <v>147</v>
      </c>
      <c r="C66" s="394" t="s">
        <v>103</v>
      </c>
      <c r="D66" s="57">
        <v>597</v>
      </c>
      <c r="E66" s="57">
        <v>255</v>
      </c>
      <c r="F66" s="58">
        <f t="shared" si="5"/>
        <v>852</v>
      </c>
      <c r="G66" s="59">
        <v>14</v>
      </c>
      <c r="H66" s="391">
        <f>SUM(F66:F67)</f>
        <v>1681</v>
      </c>
    </row>
    <row r="67" spans="1:8" ht="18" customHeight="1">
      <c r="A67" s="393"/>
      <c r="B67" s="61" t="s">
        <v>100</v>
      </c>
      <c r="C67" s="395"/>
      <c r="D67" s="63">
        <v>579</v>
      </c>
      <c r="E67" s="63">
        <v>250</v>
      </c>
      <c r="F67" s="64">
        <f t="shared" si="5"/>
        <v>829</v>
      </c>
      <c r="G67" s="65">
        <v>13</v>
      </c>
      <c r="H67" s="390"/>
    </row>
    <row r="68" spans="1:8" ht="18" customHeight="1">
      <c r="A68" s="392">
        <v>32</v>
      </c>
      <c r="B68" s="66" t="s">
        <v>172</v>
      </c>
      <c r="C68" s="394" t="s">
        <v>176</v>
      </c>
      <c r="D68" s="67">
        <v>587</v>
      </c>
      <c r="E68" s="67">
        <v>256</v>
      </c>
      <c r="F68" s="68">
        <f t="shared" si="5"/>
        <v>843</v>
      </c>
      <c r="G68" s="129">
        <v>12</v>
      </c>
      <c r="H68" s="384">
        <f>SUM(F68:F69)</f>
        <v>1679</v>
      </c>
    </row>
    <row r="69" spans="1:8" ht="18" customHeight="1">
      <c r="A69" s="393"/>
      <c r="B69" s="70" t="s">
        <v>101</v>
      </c>
      <c r="C69" s="395"/>
      <c r="D69" s="71">
        <v>585</v>
      </c>
      <c r="E69" s="71">
        <v>251</v>
      </c>
      <c r="F69" s="72">
        <f t="shared" si="5"/>
        <v>836</v>
      </c>
      <c r="G69" s="88">
        <v>16</v>
      </c>
      <c r="H69" s="385"/>
    </row>
    <row r="70" spans="1:8" ht="18" customHeight="1">
      <c r="A70" s="392">
        <v>33</v>
      </c>
      <c r="B70" s="56" t="s">
        <v>214</v>
      </c>
      <c r="C70" s="397" t="s">
        <v>280</v>
      </c>
      <c r="D70" s="57">
        <v>604</v>
      </c>
      <c r="E70" s="57">
        <v>236</v>
      </c>
      <c r="F70" s="58">
        <f aca="true" t="shared" si="6" ref="F70:F77">SUM(D70:E70)</f>
        <v>840</v>
      </c>
      <c r="G70" s="145">
        <v>14</v>
      </c>
      <c r="H70" s="388">
        <f>SUM(F70:F71)</f>
        <v>1679</v>
      </c>
    </row>
    <row r="71" spans="1:8" ht="18" customHeight="1">
      <c r="A71" s="393"/>
      <c r="B71" s="70" t="s">
        <v>215</v>
      </c>
      <c r="C71" s="395"/>
      <c r="D71" s="71">
        <v>573</v>
      </c>
      <c r="E71" s="71">
        <v>266</v>
      </c>
      <c r="F71" s="72">
        <f t="shared" si="6"/>
        <v>839</v>
      </c>
      <c r="G71" s="88">
        <v>9</v>
      </c>
      <c r="H71" s="385"/>
    </row>
    <row r="72" spans="1:8" ht="18" customHeight="1">
      <c r="A72" s="392">
        <v>34</v>
      </c>
      <c r="B72" s="66" t="s">
        <v>154</v>
      </c>
      <c r="C72" s="394" t="s">
        <v>141</v>
      </c>
      <c r="D72" s="67">
        <v>562</v>
      </c>
      <c r="E72" s="67">
        <v>241</v>
      </c>
      <c r="F72" s="68">
        <f t="shared" si="6"/>
        <v>803</v>
      </c>
      <c r="G72" s="69">
        <v>19</v>
      </c>
      <c r="H72" s="384">
        <f>SUM(F72:F73)</f>
        <v>1671</v>
      </c>
    </row>
    <row r="73" spans="1:8" ht="18" customHeight="1">
      <c r="A73" s="393"/>
      <c r="B73" s="70" t="s">
        <v>155</v>
      </c>
      <c r="C73" s="395"/>
      <c r="D73" s="94">
        <v>587</v>
      </c>
      <c r="E73" s="92">
        <v>281</v>
      </c>
      <c r="F73" s="72">
        <f t="shared" si="6"/>
        <v>868</v>
      </c>
      <c r="G73" s="73">
        <v>11</v>
      </c>
      <c r="H73" s="385"/>
    </row>
    <row r="74" spans="1:8" ht="18" customHeight="1">
      <c r="A74" s="392">
        <v>35</v>
      </c>
      <c r="B74" s="56" t="s">
        <v>238</v>
      </c>
      <c r="C74" s="394" t="s">
        <v>241</v>
      </c>
      <c r="D74" s="57">
        <v>595</v>
      </c>
      <c r="E74" s="57">
        <v>265</v>
      </c>
      <c r="F74" s="58">
        <f t="shared" si="6"/>
        <v>860</v>
      </c>
      <c r="G74" s="59">
        <v>6</v>
      </c>
      <c r="H74" s="384">
        <f>SUM(F74,F75)</f>
        <v>1656</v>
      </c>
    </row>
    <row r="75" spans="1:8" ht="18" customHeight="1">
      <c r="A75" s="393"/>
      <c r="B75" s="70" t="s">
        <v>247</v>
      </c>
      <c r="C75" s="395"/>
      <c r="D75" s="71">
        <v>553</v>
      </c>
      <c r="E75" s="71">
        <v>243</v>
      </c>
      <c r="F75" s="72">
        <f t="shared" si="6"/>
        <v>796</v>
      </c>
      <c r="G75" s="73">
        <v>9</v>
      </c>
      <c r="H75" s="385"/>
    </row>
    <row r="76" spans="1:8" ht="18" customHeight="1">
      <c r="A76" s="392">
        <v>36</v>
      </c>
      <c r="B76" s="56" t="s">
        <v>113</v>
      </c>
      <c r="C76" s="394" t="s">
        <v>285</v>
      </c>
      <c r="D76" s="57">
        <v>553</v>
      </c>
      <c r="E76" s="57">
        <v>253</v>
      </c>
      <c r="F76" s="58">
        <f t="shared" si="6"/>
        <v>806</v>
      </c>
      <c r="G76" s="59">
        <v>9</v>
      </c>
      <c r="H76" s="391">
        <f>SUM(F76:F77)</f>
        <v>1655</v>
      </c>
    </row>
    <row r="77" spans="1:8" ht="18" customHeight="1">
      <c r="A77" s="393"/>
      <c r="B77" s="74" t="s">
        <v>89</v>
      </c>
      <c r="C77" s="395"/>
      <c r="D77" s="71">
        <v>588</v>
      </c>
      <c r="E77" s="71">
        <v>261</v>
      </c>
      <c r="F77" s="72">
        <f t="shared" si="6"/>
        <v>849</v>
      </c>
      <c r="G77" s="88">
        <v>16</v>
      </c>
      <c r="H77" s="390"/>
    </row>
    <row r="78" spans="1:8" ht="18" customHeight="1">
      <c r="A78" s="392">
        <v>37</v>
      </c>
      <c r="B78" s="132" t="s">
        <v>209</v>
      </c>
      <c r="C78" s="386" t="s">
        <v>210</v>
      </c>
      <c r="D78" s="98">
        <v>584</v>
      </c>
      <c r="E78" s="130">
        <v>241</v>
      </c>
      <c r="F78" s="68">
        <f aca="true" t="shared" si="7" ref="F78:F87">SUM(D78:E78)</f>
        <v>825</v>
      </c>
      <c r="G78" s="129">
        <v>20</v>
      </c>
      <c r="H78" s="391">
        <f>SUM(F78:F79)</f>
        <v>1634</v>
      </c>
    </row>
    <row r="79" spans="1:8" ht="18" customHeight="1">
      <c r="A79" s="393"/>
      <c r="B79" s="133" t="s">
        <v>208</v>
      </c>
      <c r="C79" s="387"/>
      <c r="D79" s="99">
        <v>561</v>
      </c>
      <c r="E79" s="104">
        <v>248</v>
      </c>
      <c r="F79" s="72">
        <f t="shared" si="7"/>
        <v>809</v>
      </c>
      <c r="G79" s="88">
        <v>15</v>
      </c>
      <c r="H79" s="390"/>
    </row>
    <row r="80" spans="1:8" ht="18" customHeight="1">
      <c r="A80" s="392">
        <v>38</v>
      </c>
      <c r="B80" s="127" t="s">
        <v>170</v>
      </c>
      <c r="C80" s="394" t="s">
        <v>176</v>
      </c>
      <c r="D80" s="116">
        <v>580</v>
      </c>
      <c r="E80" s="128">
        <v>218</v>
      </c>
      <c r="F80" s="58">
        <f t="shared" si="7"/>
        <v>798</v>
      </c>
      <c r="G80" s="129">
        <v>22</v>
      </c>
      <c r="H80" s="391">
        <f>SUM(F80:F81)</f>
        <v>1630</v>
      </c>
    </row>
    <row r="81" spans="1:8" ht="18" customHeight="1">
      <c r="A81" s="393"/>
      <c r="B81" s="74" t="s">
        <v>171</v>
      </c>
      <c r="C81" s="395"/>
      <c r="D81" s="94">
        <v>575</v>
      </c>
      <c r="E81" s="92">
        <v>257</v>
      </c>
      <c r="F81" s="103">
        <f t="shared" si="7"/>
        <v>832</v>
      </c>
      <c r="G81" s="88">
        <v>8</v>
      </c>
      <c r="H81" s="390"/>
    </row>
    <row r="82" spans="1:8" ht="18" customHeight="1">
      <c r="A82" s="392">
        <v>39</v>
      </c>
      <c r="B82" s="56" t="s">
        <v>150</v>
      </c>
      <c r="C82" s="394" t="s">
        <v>141</v>
      </c>
      <c r="D82" s="57">
        <v>535</v>
      </c>
      <c r="E82" s="57">
        <v>230</v>
      </c>
      <c r="F82" s="58">
        <f t="shared" si="7"/>
        <v>765</v>
      </c>
      <c r="G82" s="59">
        <v>20</v>
      </c>
      <c r="H82" s="384">
        <f>SUM(F82,F83)</f>
        <v>1619</v>
      </c>
    </row>
    <row r="83" spans="1:8" ht="18" customHeight="1">
      <c r="A83" s="393"/>
      <c r="B83" s="70" t="s">
        <v>151</v>
      </c>
      <c r="C83" s="395"/>
      <c r="D83" s="71">
        <v>607</v>
      </c>
      <c r="E83" s="71">
        <v>247</v>
      </c>
      <c r="F83" s="72">
        <f t="shared" si="7"/>
        <v>854</v>
      </c>
      <c r="G83" s="73">
        <v>12</v>
      </c>
      <c r="H83" s="385"/>
    </row>
    <row r="84" spans="1:8" ht="18" customHeight="1">
      <c r="A84" s="392">
        <v>40</v>
      </c>
      <c r="B84" s="127" t="s">
        <v>246</v>
      </c>
      <c r="C84" s="394" t="s">
        <v>280</v>
      </c>
      <c r="D84" s="116">
        <v>583</v>
      </c>
      <c r="E84" s="128">
        <v>228</v>
      </c>
      <c r="F84" s="68">
        <f t="shared" si="7"/>
        <v>811</v>
      </c>
      <c r="G84" s="129">
        <v>12</v>
      </c>
      <c r="H84" s="391">
        <f>SUM(F84:F85)</f>
        <v>1619</v>
      </c>
    </row>
    <row r="85" spans="1:8" ht="18" customHeight="1">
      <c r="A85" s="393"/>
      <c r="B85" s="74" t="s">
        <v>240</v>
      </c>
      <c r="C85" s="395"/>
      <c r="D85" s="94">
        <v>580</v>
      </c>
      <c r="E85" s="92">
        <v>228</v>
      </c>
      <c r="F85" s="72">
        <f t="shared" si="7"/>
        <v>808</v>
      </c>
      <c r="G85" s="88">
        <v>17</v>
      </c>
      <c r="H85" s="390"/>
    </row>
    <row r="86" spans="1:8" ht="18" customHeight="1">
      <c r="A86" s="392">
        <v>41</v>
      </c>
      <c r="B86" s="66" t="s">
        <v>90</v>
      </c>
      <c r="C86" s="394" t="s">
        <v>88</v>
      </c>
      <c r="D86" s="67">
        <v>576</v>
      </c>
      <c r="E86" s="67">
        <v>265</v>
      </c>
      <c r="F86" s="68">
        <f t="shared" si="7"/>
        <v>841</v>
      </c>
      <c r="G86" s="69">
        <v>9</v>
      </c>
      <c r="H86" s="391">
        <f>SUM(F86:F87)</f>
        <v>1617</v>
      </c>
    </row>
    <row r="87" spans="1:8" ht="18" customHeight="1">
      <c r="A87" s="393"/>
      <c r="B87" s="70" t="s">
        <v>89</v>
      </c>
      <c r="C87" s="395"/>
      <c r="D87" s="71">
        <v>526</v>
      </c>
      <c r="E87" s="71">
        <v>250</v>
      </c>
      <c r="F87" s="72">
        <f t="shared" si="7"/>
        <v>776</v>
      </c>
      <c r="G87" s="73">
        <v>13</v>
      </c>
      <c r="H87" s="390"/>
    </row>
    <row r="88" spans="1:8" ht="18" customHeight="1">
      <c r="A88" s="392">
        <v>42</v>
      </c>
      <c r="B88" s="56" t="s">
        <v>101</v>
      </c>
      <c r="C88" s="397" t="s">
        <v>102</v>
      </c>
      <c r="D88" s="57">
        <v>585</v>
      </c>
      <c r="E88" s="57">
        <v>243</v>
      </c>
      <c r="F88" s="58">
        <f>SUM(D88:E88)</f>
        <v>828</v>
      </c>
      <c r="G88" s="59">
        <v>18</v>
      </c>
      <c r="H88" s="389">
        <f>SUM(F88:F89)</f>
        <v>1603</v>
      </c>
    </row>
    <row r="89" spans="1:8" ht="18" customHeight="1">
      <c r="A89" s="393"/>
      <c r="B89" s="70" t="s">
        <v>100</v>
      </c>
      <c r="C89" s="395"/>
      <c r="D89" s="94">
        <v>546</v>
      </c>
      <c r="E89" s="92">
        <v>229</v>
      </c>
      <c r="F89" s="72">
        <f>SUM(D89:E89)</f>
        <v>775</v>
      </c>
      <c r="G89" s="73">
        <v>12</v>
      </c>
      <c r="H89" s="390"/>
    </row>
    <row r="90" spans="1:8" ht="18" customHeight="1">
      <c r="A90" s="414">
        <v>43</v>
      </c>
      <c r="B90" s="127" t="s">
        <v>138</v>
      </c>
      <c r="C90" s="394" t="s">
        <v>132</v>
      </c>
      <c r="D90" s="116">
        <v>581</v>
      </c>
      <c r="E90" s="128">
        <v>235</v>
      </c>
      <c r="F90" s="68">
        <f>SUM(D90:E90)</f>
        <v>816</v>
      </c>
      <c r="G90" s="129">
        <v>15</v>
      </c>
      <c r="H90" s="391">
        <f>SUM(F90:F91)</f>
        <v>1602</v>
      </c>
    </row>
    <row r="91" spans="1:8" ht="18" customHeight="1" thickBot="1">
      <c r="A91" s="415"/>
      <c r="B91" s="74" t="s">
        <v>136</v>
      </c>
      <c r="C91" s="395"/>
      <c r="D91" s="94">
        <v>514</v>
      </c>
      <c r="E91" s="92">
        <v>272</v>
      </c>
      <c r="F91" s="72">
        <f>SUM(D91:E91)</f>
        <v>786</v>
      </c>
      <c r="G91" s="88">
        <v>10</v>
      </c>
      <c r="H91" s="390"/>
    </row>
    <row r="92" spans="1:8" ht="12" customHeight="1" thickTop="1">
      <c r="A92" s="138"/>
      <c r="B92" s="139"/>
      <c r="C92" s="140"/>
      <c r="D92" s="141"/>
      <c r="E92" s="141"/>
      <c r="F92" s="142"/>
      <c r="G92" s="143"/>
      <c r="H92" s="144"/>
    </row>
    <row r="93" spans="1:8" ht="6" customHeight="1" thickBot="1">
      <c r="A93" s="120"/>
      <c r="B93" s="121"/>
      <c r="C93" s="122"/>
      <c r="D93" s="123"/>
      <c r="E93" s="123"/>
      <c r="F93" s="124"/>
      <c r="G93" s="125"/>
      <c r="H93" s="126"/>
    </row>
    <row r="94" spans="1:8" s="41" customFormat="1" ht="30" thickBot="1" thickTop="1">
      <c r="A94" s="118" t="s">
        <v>0</v>
      </c>
      <c r="B94" s="119" t="s">
        <v>81</v>
      </c>
      <c r="C94" s="119" t="s">
        <v>82</v>
      </c>
      <c r="D94" s="119" t="s">
        <v>8</v>
      </c>
      <c r="E94" s="119" t="s">
        <v>9</v>
      </c>
      <c r="F94" s="119" t="s">
        <v>3</v>
      </c>
      <c r="G94" s="119" t="s">
        <v>83</v>
      </c>
      <c r="H94" s="137" t="s">
        <v>84</v>
      </c>
    </row>
    <row r="95" spans="1:8" ht="18" customHeight="1" thickTop="1">
      <c r="A95" s="400">
        <v>44</v>
      </c>
      <c r="B95" s="127" t="s">
        <v>156</v>
      </c>
      <c r="C95" s="394" t="s">
        <v>141</v>
      </c>
      <c r="D95" s="116">
        <v>598</v>
      </c>
      <c r="E95" s="128">
        <v>212</v>
      </c>
      <c r="F95" s="68">
        <f aca="true" t="shared" si="8" ref="F95:F102">SUM(D95:E95)</f>
        <v>810</v>
      </c>
      <c r="G95" s="129">
        <v>19</v>
      </c>
      <c r="H95" s="391">
        <f>SUM(F95:F96)</f>
        <v>1601</v>
      </c>
    </row>
    <row r="96" spans="1:8" ht="18" customHeight="1">
      <c r="A96" s="393"/>
      <c r="B96" s="74" t="s">
        <v>157</v>
      </c>
      <c r="C96" s="395"/>
      <c r="D96" s="94">
        <v>547</v>
      </c>
      <c r="E96" s="92">
        <v>244</v>
      </c>
      <c r="F96" s="72">
        <f t="shared" si="8"/>
        <v>791</v>
      </c>
      <c r="G96" s="88">
        <v>11</v>
      </c>
      <c r="H96" s="390"/>
    </row>
    <row r="97" spans="1:8" ht="18" customHeight="1">
      <c r="A97" s="392">
        <v>45</v>
      </c>
      <c r="B97" s="127" t="s">
        <v>152</v>
      </c>
      <c r="C97" s="394" t="s">
        <v>141</v>
      </c>
      <c r="D97" s="116">
        <v>576</v>
      </c>
      <c r="E97" s="128">
        <v>287</v>
      </c>
      <c r="F97" s="68">
        <f t="shared" si="8"/>
        <v>863</v>
      </c>
      <c r="G97" s="129">
        <v>11</v>
      </c>
      <c r="H97" s="391">
        <f>SUM(F97:F98)</f>
        <v>1594</v>
      </c>
    </row>
    <row r="98" spans="1:8" ht="18" customHeight="1">
      <c r="A98" s="393"/>
      <c r="B98" s="74" t="s">
        <v>153</v>
      </c>
      <c r="C98" s="395"/>
      <c r="D98" s="94">
        <v>518</v>
      </c>
      <c r="E98" s="92">
        <v>213</v>
      </c>
      <c r="F98" s="72">
        <f t="shared" si="8"/>
        <v>731</v>
      </c>
      <c r="G98" s="88">
        <v>20</v>
      </c>
      <c r="H98" s="390"/>
    </row>
    <row r="99" spans="1:8" ht="18" customHeight="1">
      <c r="A99" s="392">
        <v>46</v>
      </c>
      <c r="B99" s="107" t="s">
        <v>136</v>
      </c>
      <c r="C99" s="398" t="s">
        <v>132</v>
      </c>
      <c r="D99" s="98">
        <v>539</v>
      </c>
      <c r="E99" s="130">
        <v>191</v>
      </c>
      <c r="F99" s="68">
        <f t="shared" si="8"/>
        <v>730</v>
      </c>
      <c r="G99" s="129">
        <v>17</v>
      </c>
      <c r="H99" s="391">
        <f>SUM(F99:F100)</f>
        <v>1578</v>
      </c>
    </row>
    <row r="100" spans="1:8" ht="18" customHeight="1">
      <c r="A100" s="393"/>
      <c r="B100" s="108" t="s">
        <v>137</v>
      </c>
      <c r="C100" s="399"/>
      <c r="D100" s="99">
        <v>612</v>
      </c>
      <c r="E100" s="104">
        <v>236</v>
      </c>
      <c r="F100" s="72">
        <f t="shared" si="8"/>
        <v>848</v>
      </c>
      <c r="G100" s="88">
        <v>16</v>
      </c>
      <c r="H100" s="390"/>
    </row>
    <row r="101" spans="1:12" ht="18" customHeight="1">
      <c r="A101" s="392">
        <v>47</v>
      </c>
      <c r="B101" s="91" t="s">
        <v>117</v>
      </c>
      <c r="C101" s="397" t="s">
        <v>286</v>
      </c>
      <c r="D101" s="95">
        <v>566</v>
      </c>
      <c r="E101" s="93">
        <v>247</v>
      </c>
      <c r="F101" s="58">
        <f t="shared" si="8"/>
        <v>813</v>
      </c>
      <c r="G101" s="59">
        <v>13</v>
      </c>
      <c r="H101" s="389">
        <f>SUM(F101,F102)</f>
        <v>1577</v>
      </c>
      <c r="K101" s="109"/>
      <c r="L101" s="109"/>
    </row>
    <row r="102" spans="1:8" ht="18" customHeight="1">
      <c r="A102" s="393"/>
      <c r="B102" s="70" t="s">
        <v>139</v>
      </c>
      <c r="C102" s="395"/>
      <c r="D102" s="71">
        <v>557</v>
      </c>
      <c r="E102" s="71">
        <v>207</v>
      </c>
      <c r="F102" s="72">
        <f t="shared" si="8"/>
        <v>764</v>
      </c>
      <c r="G102" s="73">
        <v>21</v>
      </c>
      <c r="H102" s="390"/>
    </row>
    <row r="103" spans="1:8" ht="18" customHeight="1">
      <c r="A103" s="392">
        <v>48</v>
      </c>
      <c r="B103" s="56" t="s">
        <v>220</v>
      </c>
      <c r="C103" s="394" t="s">
        <v>221</v>
      </c>
      <c r="D103" s="57">
        <v>589</v>
      </c>
      <c r="E103" s="57">
        <v>243</v>
      </c>
      <c r="F103" s="58">
        <f aca="true" t="shared" si="9" ref="F103:F108">SUM(D103:E103)</f>
        <v>832</v>
      </c>
      <c r="G103" s="59">
        <v>9</v>
      </c>
      <c r="H103" s="389">
        <f>SUM(F103,F104)</f>
        <v>1546</v>
      </c>
    </row>
    <row r="104" spans="1:8" ht="18" customHeight="1">
      <c r="A104" s="393"/>
      <c r="B104" s="70" t="s">
        <v>219</v>
      </c>
      <c r="C104" s="395"/>
      <c r="D104" s="71">
        <v>509</v>
      </c>
      <c r="E104" s="71">
        <v>205</v>
      </c>
      <c r="F104" s="103">
        <f t="shared" si="9"/>
        <v>714</v>
      </c>
      <c r="G104" s="73">
        <v>21</v>
      </c>
      <c r="H104" s="390"/>
    </row>
    <row r="105" spans="1:8" ht="18" customHeight="1">
      <c r="A105" s="392">
        <v>49</v>
      </c>
      <c r="B105" s="66" t="s">
        <v>117</v>
      </c>
      <c r="C105" s="394" t="s">
        <v>116</v>
      </c>
      <c r="D105" s="67">
        <v>551</v>
      </c>
      <c r="E105" s="67">
        <v>238</v>
      </c>
      <c r="F105" s="68">
        <f t="shared" si="9"/>
        <v>789</v>
      </c>
      <c r="G105" s="69">
        <v>19</v>
      </c>
      <c r="H105" s="391">
        <f>SUM(F105:F106)</f>
        <v>1513</v>
      </c>
    </row>
    <row r="106" spans="1:8" ht="18" customHeight="1">
      <c r="A106" s="393"/>
      <c r="B106" s="70" t="s">
        <v>118</v>
      </c>
      <c r="C106" s="395"/>
      <c r="D106" s="71">
        <v>519</v>
      </c>
      <c r="E106" s="71">
        <v>205</v>
      </c>
      <c r="F106" s="72">
        <f t="shared" si="9"/>
        <v>724</v>
      </c>
      <c r="G106" s="73">
        <v>30</v>
      </c>
      <c r="H106" s="390"/>
    </row>
    <row r="107" spans="1:8" ht="18" customHeight="1">
      <c r="A107" s="414">
        <v>50</v>
      </c>
      <c r="B107" s="56" t="s">
        <v>113</v>
      </c>
      <c r="C107" s="397" t="s">
        <v>285</v>
      </c>
      <c r="D107" s="57">
        <v>520</v>
      </c>
      <c r="E107" s="57">
        <v>229</v>
      </c>
      <c r="F107" s="58">
        <f t="shared" si="9"/>
        <v>749</v>
      </c>
      <c r="G107" s="59">
        <v>21</v>
      </c>
      <c r="H107" s="389">
        <f>SUM(F107,F108)</f>
        <v>1484</v>
      </c>
    </row>
    <row r="108" spans="1:8" ht="18" customHeight="1" thickBot="1">
      <c r="A108" s="415"/>
      <c r="B108" s="75" t="s">
        <v>114</v>
      </c>
      <c r="C108" s="405"/>
      <c r="D108" s="76">
        <v>528</v>
      </c>
      <c r="E108" s="76">
        <v>207</v>
      </c>
      <c r="F108" s="153">
        <f t="shared" si="9"/>
        <v>735</v>
      </c>
      <c r="G108" s="78">
        <v>22</v>
      </c>
      <c r="H108" s="406"/>
    </row>
    <row r="109" ht="15.75" thickTop="1"/>
  </sheetData>
  <mergeCells count="150">
    <mergeCell ref="H107:H108"/>
    <mergeCell ref="C84:C85"/>
    <mergeCell ref="H84:H85"/>
    <mergeCell ref="C86:C87"/>
    <mergeCell ref="H86:H87"/>
    <mergeCell ref="H105:H106"/>
    <mergeCell ref="H103:H104"/>
    <mergeCell ref="H95:H96"/>
    <mergeCell ref="H90:H91"/>
    <mergeCell ref="A103:A104"/>
    <mergeCell ref="C103:C104"/>
    <mergeCell ref="A95:A96"/>
    <mergeCell ref="C95:C96"/>
    <mergeCell ref="A107:A108"/>
    <mergeCell ref="C107:C108"/>
    <mergeCell ref="A105:A106"/>
    <mergeCell ref="C105:C106"/>
    <mergeCell ref="A101:A102"/>
    <mergeCell ref="C101:C102"/>
    <mergeCell ref="H101:H102"/>
    <mergeCell ref="A97:A98"/>
    <mergeCell ref="C97:C98"/>
    <mergeCell ref="H97:H98"/>
    <mergeCell ref="A99:A100"/>
    <mergeCell ref="C99:C100"/>
    <mergeCell ref="H99:H100"/>
    <mergeCell ref="A88:A89"/>
    <mergeCell ref="C88:C89"/>
    <mergeCell ref="H88:H89"/>
    <mergeCell ref="A72:A73"/>
    <mergeCell ref="C72:C73"/>
    <mergeCell ref="H82:H83"/>
    <mergeCell ref="A84:A85"/>
    <mergeCell ref="A74:A75"/>
    <mergeCell ref="A90:A91"/>
    <mergeCell ref="C90:C91"/>
    <mergeCell ref="C4:C5"/>
    <mergeCell ref="H24:H25"/>
    <mergeCell ref="H22:H23"/>
    <mergeCell ref="H20:H21"/>
    <mergeCell ref="H18:H19"/>
    <mergeCell ref="C6:C7"/>
    <mergeCell ref="C20:C21"/>
    <mergeCell ref="C22:C23"/>
    <mergeCell ref="A86:A87"/>
    <mergeCell ref="C48:C49"/>
    <mergeCell ref="C38:C39"/>
    <mergeCell ref="C40:C41"/>
    <mergeCell ref="A80:A81"/>
    <mergeCell ref="A82:A83"/>
    <mergeCell ref="A70:A71"/>
    <mergeCell ref="A76:A77"/>
    <mergeCell ref="A78:A79"/>
    <mergeCell ref="C80:C81"/>
    <mergeCell ref="C16:C17"/>
    <mergeCell ref="C26:C27"/>
    <mergeCell ref="C24:C25"/>
    <mergeCell ref="H80:H81"/>
    <mergeCell ref="C82:C83"/>
    <mergeCell ref="A66:A67"/>
    <mergeCell ref="C70:C71"/>
    <mergeCell ref="A68:A69"/>
    <mergeCell ref="C68:C69"/>
    <mergeCell ref="C66:C67"/>
    <mergeCell ref="H76:H77"/>
    <mergeCell ref="H78:H79"/>
    <mergeCell ref="C76:C77"/>
    <mergeCell ref="A62:A63"/>
    <mergeCell ref="C62:C63"/>
    <mergeCell ref="A64:A65"/>
    <mergeCell ref="C64:C65"/>
    <mergeCell ref="A58:A59"/>
    <mergeCell ref="C58:C59"/>
    <mergeCell ref="H58:H59"/>
    <mergeCell ref="A60:A61"/>
    <mergeCell ref="C60:C61"/>
    <mergeCell ref="H60:H61"/>
    <mergeCell ref="A54:A55"/>
    <mergeCell ref="H54:H55"/>
    <mergeCell ref="A56:A57"/>
    <mergeCell ref="C56:C57"/>
    <mergeCell ref="H56:H57"/>
    <mergeCell ref="C54:C55"/>
    <mergeCell ref="H14:H15"/>
    <mergeCell ref="H8:H9"/>
    <mergeCell ref="A10:A11"/>
    <mergeCell ref="A8:A9"/>
    <mergeCell ref="C8:C9"/>
    <mergeCell ref="H10:H11"/>
    <mergeCell ref="C10:C11"/>
    <mergeCell ref="C14:C15"/>
    <mergeCell ref="C12:C13"/>
    <mergeCell ref="A44:A45"/>
    <mergeCell ref="C44:C45"/>
    <mergeCell ref="H44:H45"/>
    <mergeCell ref="A12:A13"/>
    <mergeCell ref="H12:H13"/>
    <mergeCell ref="A20:A21"/>
    <mergeCell ref="H16:H17"/>
    <mergeCell ref="A42:A43"/>
    <mergeCell ref="A18:A19"/>
    <mergeCell ref="A14:A15"/>
    <mergeCell ref="A1:H1"/>
    <mergeCell ref="A22:A23"/>
    <mergeCell ref="H42:H43"/>
    <mergeCell ref="A2:H2"/>
    <mergeCell ref="A4:A5"/>
    <mergeCell ref="H4:H5"/>
    <mergeCell ref="A6:A7"/>
    <mergeCell ref="H6:H7"/>
    <mergeCell ref="A16:A17"/>
    <mergeCell ref="C18:C19"/>
    <mergeCell ref="A24:A25"/>
    <mergeCell ref="A26:A27"/>
    <mergeCell ref="A28:A29"/>
    <mergeCell ref="A30:A31"/>
    <mergeCell ref="A32:A33"/>
    <mergeCell ref="A34:A35"/>
    <mergeCell ref="A36:A37"/>
    <mergeCell ref="A38:A39"/>
    <mergeCell ref="H26:H27"/>
    <mergeCell ref="A50:A51"/>
    <mergeCell ref="C50:C51"/>
    <mergeCell ref="H50:H51"/>
    <mergeCell ref="C34:C35"/>
    <mergeCell ref="H34:H35"/>
    <mergeCell ref="H32:H33"/>
    <mergeCell ref="H30:H31"/>
    <mergeCell ref="A48:A49"/>
    <mergeCell ref="H36:H37"/>
    <mergeCell ref="H28:H29"/>
    <mergeCell ref="H38:H39"/>
    <mergeCell ref="A52:A53"/>
    <mergeCell ref="C52:C53"/>
    <mergeCell ref="H52:H53"/>
    <mergeCell ref="C32:C33"/>
    <mergeCell ref="H48:H49"/>
    <mergeCell ref="H40:H41"/>
    <mergeCell ref="C36:C37"/>
    <mergeCell ref="A40:A41"/>
    <mergeCell ref="H74:H75"/>
    <mergeCell ref="C78:C79"/>
    <mergeCell ref="C30:C31"/>
    <mergeCell ref="H70:H71"/>
    <mergeCell ref="H68:H69"/>
    <mergeCell ref="H72:H73"/>
    <mergeCell ref="C74:C75"/>
    <mergeCell ref="H62:H63"/>
    <mergeCell ref="H64:H65"/>
    <mergeCell ref="H66:H67"/>
  </mergeCells>
  <printOptions/>
  <pageMargins left="0" right="0" top="0" bottom="0" header="0" footer="0"/>
  <pageSetup orientation="portrait" paperSize="9" r:id="rId1"/>
  <ignoredErrors>
    <ignoredError sqref="H105 H74:H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508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5.75390625" style="236" customWidth="1"/>
    <col min="2" max="2" width="44.75390625" style="198" customWidth="1"/>
    <col min="3" max="3" width="10.75390625" style="198" customWidth="1"/>
    <col min="4" max="4" width="9.75390625" style="198" customWidth="1"/>
    <col min="5" max="5" width="12.75390625" style="198" customWidth="1"/>
    <col min="6" max="6" width="6.75390625" style="198" customWidth="1"/>
    <col min="7" max="7" width="10.75390625" style="241" customWidth="1"/>
    <col min="8" max="8" width="4.00390625" style="198" customWidth="1"/>
    <col min="9" max="16384" width="9.125" style="198" customWidth="1"/>
  </cols>
  <sheetData>
    <row r="1" spans="1:7" s="160" customFormat="1" ht="30" customHeight="1">
      <c r="A1" s="420" t="s">
        <v>77</v>
      </c>
      <c r="B1" s="420"/>
      <c r="C1" s="420"/>
      <c r="D1" s="420"/>
      <c r="E1" s="420"/>
      <c r="F1" s="420"/>
      <c r="G1" s="420"/>
    </row>
    <row r="2" spans="1:7" s="201" customFormat="1" ht="30" customHeight="1">
      <c r="A2" s="421" t="s">
        <v>278</v>
      </c>
      <c r="B2" s="421"/>
      <c r="C2" s="421"/>
      <c r="D2" s="421"/>
      <c r="E2" s="421"/>
      <c r="F2" s="421"/>
      <c r="G2" s="421"/>
    </row>
    <row r="3" spans="1:7" s="203" customFormat="1" ht="21" customHeight="1">
      <c r="A3" s="202" t="s">
        <v>0</v>
      </c>
      <c r="B3" s="202" t="s">
        <v>5</v>
      </c>
      <c r="C3" s="202" t="s">
        <v>1</v>
      </c>
      <c r="D3" s="202" t="s">
        <v>2</v>
      </c>
      <c r="E3" s="202" t="s">
        <v>3</v>
      </c>
      <c r="F3" s="202" t="s">
        <v>4</v>
      </c>
      <c r="G3" s="202" t="s">
        <v>7</v>
      </c>
    </row>
    <row r="4" spans="1:8" s="167" customFormat="1" ht="24" customHeight="1">
      <c r="A4" s="166">
        <v>1</v>
      </c>
      <c r="B4" s="204" t="s">
        <v>31</v>
      </c>
      <c r="C4" s="205">
        <v>2419</v>
      </c>
      <c r="D4" s="205">
        <v>1438</v>
      </c>
      <c r="E4" s="206">
        <f aca="true" t="shared" si="0" ref="E4:E34">SUM(C4:D4)</f>
        <v>3857</v>
      </c>
      <c r="F4" s="207">
        <v>6</v>
      </c>
      <c r="G4" s="208">
        <v>53</v>
      </c>
      <c r="H4" s="166"/>
    </row>
    <row r="5" spans="1:7" s="171" customFormat="1" ht="24" customHeight="1">
      <c r="A5" s="170">
        <v>2</v>
      </c>
      <c r="B5" s="209" t="s">
        <v>180</v>
      </c>
      <c r="C5" s="210">
        <v>2405</v>
      </c>
      <c r="D5" s="210">
        <v>1319</v>
      </c>
      <c r="E5" s="211">
        <f t="shared" si="0"/>
        <v>3724</v>
      </c>
      <c r="F5" s="212">
        <v>14</v>
      </c>
      <c r="G5" s="213">
        <v>56</v>
      </c>
    </row>
    <row r="6" spans="1:7" s="175" customFormat="1" ht="24" customHeight="1">
      <c r="A6" s="174">
        <v>3</v>
      </c>
      <c r="B6" s="214" t="s">
        <v>257</v>
      </c>
      <c r="C6" s="215">
        <v>2352</v>
      </c>
      <c r="D6" s="215">
        <v>1280</v>
      </c>
      <c r="E6" s="216">
        <f t="shared" si="0"/>
        <v>3632</v>
      </c>
      <c r="F6" s="217">
        <v>6</v>
      </c>
      <c r="G6" s="218">
        <v>41</v>
      </c>
    </row>
    <row r="7" spans="1:7" s="180" customFormat="1" ht="24" customHeight="1">
      <c r="A7" s="219">
        <v>4</v>
      </c>
      <c r="B7" s="220" t="s">
        <v>271</v>
      </c>
      <c r="C7" s="221">
        <v>2392</v>
      </c>
      <c r="D7" s="221">
        <v>1178</v>
      </c>
      <c r="E7" s="222">
        <f t="shared" si="0"/>
        <v>3570</v>
      </c>
      <c r="F7" s="223">
        <v>15</v>
      </c>
      <c r="G7" s="224">
        <v>43</v>
      </c>
    </row>
    <row r="8" spans="1:17" s="180" customFormat="1" ht="24" customHeight="1">
      <c r="A8" s="219">
        <v>5</v>
      </c>
      <c r="B8" s="220" t="s">
        <v>222</v>
      </c>
      <c r="C8" s="225">
        <v>2404</v>
      </c>
      <c r="D8" s="225">
        <v>1128</v>
      </c>
      <c r="E8" s="222">
        <f t="shared" si="0"/>
        <v>3532</v>
      </c>
      <c r="F8" s="223">
        <v>28</v>
      </c>
      <c r="G8" s="224">
        <v>44</v>
      </c>
      <c r="I8" s="226"/>
      <c r="J8" s="226"/>
      <c r="K8" s="226"/>
      <c r="L8" s="226"/>
      <c r="M8" s="226"/>
      <c r="N8" s="226"/>
      <c r="O8" s="226"/>
      <c r="P8" s="226"/>
      <c r="Q8" s="226"/>
    </row>
    <row r="9" spans="1:17" s="180" customFormat="1" ht="24" customHeight="1">
      <c r="A9" s="219">
        <v>6</v>
      </c>
      <c r="B9" s="220" t="s">
        <v>251</v>
      </c>
      <c r="C9" s="221">
        <v>2374</v>
      </c>
      <c r="D9" s="221">
        <v>1155</v>
      </c>
      <c r="E9" s="222">
        <f t="shared" si="0"/>
        <v>3529</v>
      </c>
      <c r="F9" s="223">
        <v>24</v>
      </c>
      <c r="G9" s="224">
        <v>38</v>
      </c>
      <c r="H9" s="226"/>
      <c r="I9" s="226"/>
      <c r="J9" s="226"/>
      <c r="K9" s="226"/>
      <c r="L9" s="226"/>
      <c r="M9" s="226"/>
      <c r="N9" s="226"/>
      <c r="O9" s="226"/>
      <c r="P9" s="226"/>
      <c r="Q9" s="226"/>
    </row>
    <row r="10" spans="1:17" ht="24" customHeight="1">
      <c r="A10" s="219">
        <v>7</v>
      </c>
      <c r="B10" s="220" t="s">
        <v>202</v>
      </c>
      <c r="C10" s="221">
        <v>2305</v>
      </c>
      <c r="D10" s="221">
        <v>1181</v>
      </c>
      <c r="E10" s="222">
        <f t="shared" si="0"/>
        <v>3486</v>
      </c>
      <c r="F10" s="223">
        <v>19</v>
      </c>
      <c r="G10" s="224">
        <v>35</v>
      </c>
      <c r="I10" s="227"/>
      <c r="J10" s="227"/>
      <c r="K10" s="227"/>
      <c r="L10" s="227"/>
      <c r="M10" s="227"/>
      <c r="N10" s="227"/>
      <c r="O10" s="227"/>
      <c r="P10" s="227"/>
      <c r="Q10" s="227"/>
    </row>
    <row r="11" spans="1:17" ht="24" customHeight="1">
      <c r="A11" s="219">
        <v>8</v>
      </c>
      <c r="B11" s="228" t="s">
        <v>131</v>
      </c>
      <c r="C11" s="225">
        <v>2301</v>
      </c>
      <c r="D11" s="225">
        <v>1181</v>
      </c>
      <c r="E11" s="229">
        <f t="shared" si="0"/>
        <v>3482</v>
      </c>
      <c r="F11" s="223">
        <v>25</v>
      </c>
      <c r="G11" s="224">
        <v>37</v>
      </c>
      <c r="H11" s="227"/>
      <c r="I11" s="227"/>
      <c r="J11" s="227"/>
      <c r="K11" s="227"/>
      <c r="L11" s="227"/>
      <c r="M11" s="227"/>
      <c r="N11" s="227"/>
      <c r="O11" s="227"/>
      <c r="P11" s="227"/>
      <c r="Q11" s="227"/>
    </row>
    <row r="12" spans="1:7" ht="24" customHeight="1">
      <c r="A12" s="219">
        <v>9</v>
      </c>
      <c r="B12" s="220" t="s">
        <v>273</v>
      </c>
      <c r="C12" s="221">
        <v>2276</v>
      </c>
      <c r="D12" s="221">
        <v>1201</v>
      </c>
      <c r="E12" s="222">
        <f t="shared" si="0"/>
        <v>3477</v>
      </c>
      <c r="F12" s="223">
        <v>18</v>
      </c>
      <c r="G12" s="224">
        <v>40</v>
      </c>
    </row>
    <row r="13" spans="1:7" ht="24" customHeight="1">
      <c r="A13" s="219">
        <v>10</v>
      </c>
      <c r="B13" s="228" t="s">
        <v>241</v>
      </c>
      <c r="C13" s="230">
        <v>2354</v>
      </c>
      <c r="D13" s="230">
        <v>1062</v>
      </c>
      <c r="E13" s="229">
        <f t="shared" si="0"/>
        <v>3416</v>
      </c>
      <c r="F13" s="231">
        <v>25</v>
      </c>
      <c r="G13" s="219">
        <v>34</v>
      </c>
    </row>
    <row r="14" spans="1:7" ht="24" customHeight="1">
      <c r="A14" s="219">
        <v>11</v>
      </c>
      <c r="B14" s="228" t="s">
        <v>119</v>
      </c>
      <c r="C14" s="225">
        <v>2278</v>
      </c>
      <c r="D14" s="225">
        <v>1127</v>
      </c>
      <c r="E14" s="229">
        <f t="shared" si="0"/>
        <v>3405</v>
      </c>
      <c r="F14" s="223">
        <v>19</v>
      </c>
      <c r="G14" s="224">
        <v>25</v>
      </c>
    </row>
    <row r="15" spans="1:7" ht="24" customHeight="1">
      <c r="A15" s="219">
        <v>12</v>
      </c>
      <c r="B15" s="228" t="s">
        <v>279</v>
      </c>
      <c r="C15" s="225">
        <v>2297</v>
      </c>
      <c r="D15" s="225">
        <v>1098</v>
      </c>
      <c r="E15" s="229">
        <f t="shared" si="0"/>
        <v>3395</v>
      </c>
      <c r="F15" s="223">
        <v>25</v>
      </c>
      <c r="G15" s="224">
        <v>46</v>
      </c>
    </row>
    <row r="16" spans="1:7" ht="24" customHeight="1">
      <c r="A16" s="219">
        <v>13</v>
      </c>
      <c r="B16" s="232" t="s">
        <v>158</v>
      </c>
      <c r="C16" s="225">
        <v>2305</v>
      </c>
      <c r="D16" s="225">
        <v>1084</v>
      </c>
      <c r="E16" s="222">
        <f t="shared" si="0"/>
        <v>3389</v>
      </c>
      <c r="F16" s="223">
        <v>43</v>
      </c>
      <c r="G16" s="224">
        <v>38</v>
      </c>
    </row>
    <row r="17" spans="1:7" ht="24" customHeight="1">
      <c r="A17" s="219">
        <v>14</v>
      </c>
      <c r="B17" s="220" t="s">
        <v>210</v>
      </c>
      <c r="C17" s="221">
        <v>2329</v>
      </c>
      <c r="D17" s="221">
        <v>1055</v>
      </c>
      <c r="E17" s="229">
        <f t="shared" si="0"/>
        <v>3384</v>
      </c>
      <c r="F17" s="223">
        <v>51</v>
      </c>
      <c r="G17" s="224">
        <v>30</v>
      </c>
    </row>
    <row r="18" spans="1:7" ht="24" customHeight="1">
      <c r="A18" s="219">
        <v>15</v>
      </c>
      <c r="B18" s="220" t="s">
        <v>248</v>
      </c>
      <c r="C18" s="225">
        <v>2330</v>
      </c>
      <c r="D18" s="225">
        <v>1044</v>
      </c>
      <c r="E18" s="222">
        <f t="shared" si="0"/>
        <v>3374</v>
      </c>
      <c r="F18" s="223">
        <v>59</v>
      </c>
      <c r="G18" s="224">
        <v>30</v>
      </c>
    </row>
    <row r="19" spans="1:7" ht="24" customHeight="1">
      <c r="A19" s="219">
        <v>16</v>
      </c>
      <c r="B19" s="220" t="s">
        <v>175</v>
      </c>
      <c r="C19" s="225">
        <v>2309</v>
      </c>
      <c r="D19" s="225">
        <v>1035</v>
      </c>
      <c r="E19" s="222">
        <f t="shared" si="0"/>
        <v>3344</v>
      </c>
      <c r="F19" s="223">
        <v>56</v>
      </c>
      <c r="G19" s="224">
        <v>35</v>
      </c>
    </row>
    <row r="20" spans="1:7" ht="24" customHeight="1">
      <c r="A20" s="219">
        <v>17</v>
      </c>
      <c r="B20" s="232" t="s">
        <v>186</v>
      </c>
      <c r="C20" s="225">
        <v>2316</v>
      </c>
      <c r="D20" s="225">
        <v>995</v>
      </c>
      <c r="E20" s="229">
        <f t="shared" si="0"/>
        <v>3311</v>
      </c>
      <c r="F20" s="223">
        <v>45</v>
      </c>
      <c r="G20" s="224">
        <v>35</v>
      </c>
    </row>
    <row r="21" spans="1:7" ht="24" customHeight="1">
      <c r="A21" s="219">
        <v>18</v>
      </c>
      <c r="B21" s="220" t="s">
        <v>73</v>
      </c>
      <c r="C21" s="225">
        <v>2336</v>
      </c>
      <c r="D21" s="225">
        <v>974</v>
      </c>
      <c r="E21" s="222">
        <f t="shared" si="0"/>
        <v>3310</v>
      </c>
      <c r="F21" s="223">
        <v>59</v>
      </c>
      <c r="G21" s="224">
        <v>30</v>
      </c>
    </row>
    <row r="22" spans="1:7" ht="24" customHeight="1">
      <c r="A22" s="219">
        <v>19</v>
      </c>
      <c r="B22" s="232" t="s">
        <v>176</v>
      </c>
      <c r="C22" s="225">
        <v>2327</v>
      </c>
      <c r="D22" s="225">
        <v>982</v>
      </c>
      <c r="E22" s="222">
        <f t="shared" si="0"/>
        <v>3309</v>
      </c>
      <c r="F22" s="223">
        <v>58</v>
      </c>
      <c r="G22" s="224">
        <v>29</v>
      </c>
    </row>
    <row r="23" spans="1:7" ht="24" customHeight="1">
      <c r="A23" s="219">
        <v>20</v>
      </c>
      <c r="B23" s="232" t="s">
        <v>87</v>
      </c>
      <c r="C23" s="221">
        <v>2260</v>
      </c>
      <c r="D23" s="221">
        <v>1038</v>
      </c>
      <c r="E23" s="222">
        <f t="shared" si="0"/>
        <v>3298</v>
      </c>
      <c r="F23" s="223">
        <v>41</v>
      </c>
      <c r="G23" s="224">
        <v>26</v>
      </c>
    </row>
    <row r="24" spans="1:7" ht="24" customHeight="1">
      <c r="A24" s="219">
        <v>21</v>
      </c>
      <c r="B24" s="220" t="s">
        <v>85</v>
      </c>
      <c r="C24" s="225">
        <v>2271</v>
      </c>
      <c r="D24" s="225">
        <v>1027</v>
      </c>
      <c r="E24" s="222">
        <f t="shared" si="0"/>
        <v>3298</v>
      </c>
      <c r="F24" s="223">
        <v>34</v>
      </c>
      <c r="G24" s="224">
        <v>25</v>
      </c>
    </row>
    <row r="25" spans="1:7" ht="24" customHeight="1">
      <c r="A25" s="219">
        <v>22</v>
      </c>
      <c r="B25" s="233" t="s">
        <v>280</v>
      </c>
      <c r="C25" s="225">
        <v>2340</v>
      </c>
      <c r="D25" s="225">
        <v>958</v>
      </c>
      <c r="E25" s="229">
        <f t="shared" si="0"/>
        <v>3298</v>
      </c>
      <c r="F25" s="223">
        <v>52</v>
      </c>
      <c r="G25" s="224">
        <v>35</v>
      </c>
    </row>
    <row r="26" spans="1:7" ht="24" customHeight="1">
      <c r="A26" s="219">
        <v>23</v>
      </c>
      <c r="B26" s="220" t="s">
        <v>132</v>
      </c>
      <c r="C26" s="225">
        <v>2307</v>
      </c>
      <c r="D26" s="225">
        <v>974</v>
      </c>
      <c r="E26" s="222">
        <f t="shared" si="0"/>
        <v>3281</v>
      </c>
      <c r="F26" s="223">
        <v>55</v>
      </c>
      <c r="G26" s="224">
        <v>35</v>
      </c>
    </row>
    <row r="27" spans="1:7" ht="24" customHeight="1">
      <c r="A27" s="219">
        <v>24</v>
      </c>
      <c r="B27" s="220" t="s">
        <v>160</v>
      </c>
      <c r="C27" s="225">
        <v>2294</v>
      </c>
      <c r="D27" s="225">
        <v>978</v>
      </c>
      <c r="E27" s="229">
        <f t="shared" si="0"/>
        <v>3272</v>
      </c>
      <c r="F27" s="223">
        <v>60</v>
      </c>
      <c r="G27" s="224">
        <v>33</v>
      </c>
    </row>
    <row r="28" spans="1:7" ht="24" customHeight="1">
      <c r="A28" s="219">
        <v>25</v>
      </c>
      <c r="B28" s="220" t="s">
        <v>281</v>
      </c>
      <c r="C28" s="225">
        <v>2290</v>
      </c>
      <c r="D28" s="225">
        <v>981</v>
      </c>
      <c r="E28" s="222">
        <f t="shared" si="0"/>
        <v>3271</v>
      </c>
      <c r="F28" s="223">
        <v>49</v>
      </c>
      <c r="G28" s="224">
        <v>24</v>
      </c>
    </row>
    <row r="29" spans="1:7" ht="24" customHeight="1">
      <c r="A29" s="219">
        <v>26</v>
      </c>
      <c r="B29" s="228" t="s">
        <v>249</v>
      </c>
      <c r="C29" s="221">
        <v>2250</v>
      </c>
      <c r="D29" s="221">
        <v>988</v>
      </c>
      <c r="E29" s="229">
        <f t="shared" si="0"/>
        <v>3238</v>
      </c>
      <c r="F29" s="223">
        <v>53</v>
      </c>
      <c r="G29" s="224">
        <v>18</v>
      </c>
    </row>
    <row r="30" spans="1:7" ht="24" customHeight="1">
      <c r="A30" s="219">
        <v>27</v>
      </c>
      <c r="B30" s="232" t="s">
        <v>159</v>
      </c>
      <c r="C30" s="225">
        <v>2236</v>
      </c>
      <c r="D30" s="225">
        <v>977</v>
      </c>
      <c r="E30" s="222">
        <f t="shared" si="0"/>
        <v>3213</v>
      </c>
      <c r="F30" s="223">
        <v>63</v>
      </c>
      <c r="G30" s="224">
        <v>30</v>
      </c>
    </row>
    <row r="31" spans="1:7" ht="24" customHeight="1">
      <c r="A31" s="219">
        <v>28</v>
      </c>
      <c r="B31" s="220" t="s">
        <v>88</v>
      </c>
      <c r="C31" s="225">
        <v>2212</v>
      </c>
      <c r="D31" s="225">
        <v>970</v>
      </c>
      <c r="E31" s="222">
        <f t="shared" si="0"/>
        <v>3182</v>
      </c>
      <c r="F31" s="223">
        <v>50</v>
      </c>
      <c r="G31" s="224">
        <v>20</v>
      </c>
    </row>
    <row r="32" spans="1:7" ht="24" customHeight="1">
      <c r="A32" s="219">
        <v>29</v>
      </c>
      <c r="B32" s="220" t="s">
        <v>164</v>
      </c>
      <c r="C32" s="225">
        <v>2252</v>
      </c>
      <c r="D32" s="225">
        <v>909</v>
      </c>
      <c r="E32" s="222">
        <f t="shared" si="0"/>
        <v>3161</v>
      </c>
      <c r="F32" s="223">
        <v>58</v>
      </c>
      <c r="G32" s="224">
        <v>19</v>
      </c>
    </row>
    <row r="33" spans="1:7" ht="24" customHeight="1">
      <c r="A33" s="219">
        <v>30</v>
      </c>
      <c r="B33" s="232" t="s">
        <v>116</v>
      </c>
      <c r="C33" s="221">
        <v>2173</v>
      </c>
      <c r="D33" s="221">
        <v>942</v>
      </c>
      <c r="E33" s="222">
        <f t="shared" si="0"/>
        <v>3115</v>
      </c>
      <c r="F33" s="223">
        <v>72</v>
      </c>
      <c r="G33" s="224">
        <v>24</v>
      </c>
    </row>
    <row r="34" spans="1:7" ht="24" customHeight="1">
      <c r="A34" s="219">
        <v>31</v>
      </c>
      <c r="B34" s="220" t="s">
        <v>163</v>
      </c>
      <c r="C34" s="221">
        <v>2186</v>
      </c>
      <c r="D34" s="221">
        <v>920</v>
      </c>
      <c r="E34" s="222">
        <f t="shared" si="0"/>
        <v>3106</v>
      </c>
      <c r="F34" s="223">
        <v>72</v>
      </c>
      <c r="G34" s="224">
        <v>14</v>
      </c>
    </row>
    <row r="35" spans="1:7" ht="24" customHeight="1">
      <c r="A35" s="234"/>
      <c r="B35" s="235"/>
      <c r="C35" s="235"/>
      <c r="D35" s="235"/>
      <c r="F35" s="235"/>
      <c r="G35" s="235"/>
    </row>
    <row r="36" ht="24" customHeight="1">
      <c r="G36" s="198"/>
    </row>
    <row r="37" ht="24" customHeight="1">
      <c r="G37" s="198"/>
    </row>
    <row r="38" ht="24" customHeight="1">
      <c r="G38" s="198"/>
    </row>
    <row r="39" ht="24" customHeight="1">
      <c r="G39" s="198"/>
    </row>
    <row r="40" ht="24" customHeight="1">
      <c r="G40" s="198"/>
    </row>
    <row r="41" ht="24" customHeight="1">
      <c r="G41" s="198"/>
    </row>
    <row r="42" ht="24" customHeight="1">
      <c r="G42" s="198"/>
    </row>
    <row r="43" ht="24" customHeight="1">
      <c r="G43" s="198"/>
    </row>
    <row r="44" ht="24" customHeight="1">
      <c r="G44" s="198"/>
    </row>
    <row r="45" ht="24" customHeight="1">
      <c r="G45" s="198"/>
    </row>
    <row r="46" ht="24" customHeight="1">
      <c r="G46" s="198"/>
    </row>
    <row r="47" ht="24" customHeight="1">
      <c r="G47" s="198"/>
    </row>
    <row r="48" ht="24" customHeight="1">
      <c r="G48" s="198"/>
    </row>
    <row r="49" spans="2:6" ht="24" customHeight="1">
      <c r="B49" s="237"/>
      <c r="C49" s="238"/>
      <c r="D49" s="238"/>
      <c r="E49" s="239"/>
      <c r="F49" s="240"/>
    </row>
    <row r="50" spans="2:6" ht="24" customHeight="1">
      <c r="B50" s="237"/>
      <c r="C50" s="238"/>
      <c r="D50" s="238"/>
      <c r="E50" s="239"/>
      <c r="F50" s="240"/>
    </row>
    <row r="51" spans="2:6" ht="24" customHeight="1">
      <c r="B51" s="237"/>
      <c r="C51" s="238"/>
      <c r="D51" s="238"/>
      <c r="E51" s="239"/>
      <c r="F51" s="240"/>
    </row>
    <row r="52" spans="2:6" ht="24" customHeight="1">
      <c r="B52" s="237"/>
      <c r="C52" s="238"/>
      <c r="D52" s="238"/>
      <c r="E52" s="239"/>
      <c r="F52" s="240"/>
    </row>
    <row r="53" spans="2:6" ht="24" customHeight="1">
      <c r="B53" s="237"/>
      <c r="C53" s="238"/>
      <c r="D53" s="238"/>
      <c r="E53" s="239"/>
      <c r="F53" s="240"/>
    </row>
    <row r="54" spans="2:6" ht="24" customHeight="1">
      <c r="B54" s="237"/>
      <c r="C54" s="238"/>
      <c r="D54" s="238"/>
      <c r="E54" s="239"/>
      <c r="F54" s="240"/>
    </row>
    <row r="55" spans="2:6" ht="24" customHeight="1">
      <c r="B55" s="237"/>
      <c r="C55" s="238"/>
      <c r="D55" s="238"/>
      <c r="E55" s="239"/>
      <c r="F55" s="240"/>
    </row>
    <row r="56" spans="2:6" ht="24" customHeight="1">
      <c r="B56" s="237"/>
      <c r="C56" s="238"/>
      <c r="D56" s="238"/>
      <c r="E56" s="239"/>
      <c r="F56" s="240"/>
    </row>
    <row r="57" spans="2:6" ht="24" customHeight="1">
      <c r="B57" s="237"/>
      <c r="C57" s="238"/>
      <c r="D57" s="238"/>
      <c r="E57" s="239"/>
      <c r="F57" s="240"/>
    </row>
    <row r="58" spans="2:6" ht="24" customHeight="1">
      <c r="B58" s="237"/>
      <c r="C58" s="238"/>
      <c r="D58" s="238"/>
      <c r="E58" s="239"/>
      <c r="F58" s="240"/>
    </row>
    <row r="59" spans="2:6" ht="24" customHeight="1">
      <c r="B59" s="237"/>
      <c r="C59" s="238"/>
      <c r="D59" s="238"/>
      <c r="E59" s="239"/>
      <c r="F59" s="240"/>
    </row>
    <row r="60" spans="2:6" ht="24" customHeight="1">
      <c r="B60" s="237"/>
      <c r="C60" s="238"/>
      <c r="D60" s="238"/>
      <c r="E60" s="239"/>
      <c r="F60" s="240"/>
    </row>
    <row r="61" spans="2:6" ht="24" customHeight="1">
      <c r="B61" s="237"/>
      <c r="C61" s="238"/>
      <c r="D61" s="238"/>
      <c r="E61" s="239"/>
      <c r="F61" s="240"/>
    </row>
    <row r="62" spans="2:6" ht="24" customHeight="1">
      <c r="B62" s="237"/>
      <c r="C62" s="238"/>
      <c r="D62" s="238"/>
      <c r="E62" s="239"/>
      <c r="F62" s="240"/>
    </row>
    <row r="63" spans="2:6" ht="24" customHeight="1">
      <c r="B63" s="237"/>
      <c r="C63" s="238"/>
      <c r="D63" s="238"/>
      <c r="E63" s="239"/>
      <c r="F63" s="240"/>
    </row>
    <row r="64" spans="2:6" ht="24" customHeight="1">
      <c r="B64" s="237"/>
      <c r="C64" s="238"/>
      <c r="D64" s="238"/>
      <c r="E64" s="239"/>
      <c r="F64" s="240"/>
    </row>
    <row r="65" spans="2:6" ht="24" customHeight="1">
      <c r="B65" s="237"/>
      <c r="C65" s="238"/>
      <c r="D65" s="238"/>
      <c r="E65" s="239"/>
      <c r="F65" s="240"/>
    </row>
    <row r="66" spans="2:6" ht="24" customHeight="1">
      <c r="B66" s="237"/>
      <c r="C66" s="238"/>
      <c r="D66" s="238"/>
      <c r="E66" s="239"/>
      <c r="F66" s="240"/>
    </row>
    <row r="67" spans="2:6" ht="24" customHeight="1">
      <c r="B67" s="237"/>
      <c r="C67" s="238"/>
      <c r="D67" s="238"/>
      <c r="E67" s="239"/>
      <c r="F67" s="240"/>
    </row>
    <row r="68" spans="2:6" ht="24" customHeight="1">
      <c r="B68" s="237"/>
      <c r="C68" s="238"/>
      <c r="D68" s="238"/>
      <c r="E68" s="239"/>
      <c r="F68" s="240"/>
    </row>
    <row r="69" spans="2:6" ht="24" customHeight="1">
      <c r="B69" s="237"/>
      <c r="C69" s="238"/>
      <c r="D69" s="238"/>
      <c r="E69" s="239"/>
      <c r="F69" s="240"/>
    </row>
    <row r="70" spans="2:6" ht="24" customHeight="1">
      <c r="B70" s="237"/>
      <c r="C70" s="238"/>
      <c r="D70" s="238"/>
      <c r="E70" s="239"/>
      <c r="F70" s="240"/>
    </row>
    <row r="71" spans="2:6" ht="24" customHeight="1">
      <c r="B71" s="237"/>
      <c r="C71" s="238"/>
      <c r="D71" s="238"/>
      <c r="E71" s="239"/>
      <c r="F71" s="240"/>
    </row>
    <row r="72" spans="2:6" ht="24" customHeight="1">
      <c r="B72" s="237"/>
      <c r="C72" s="238"/>
      <c r="D72" s="238"/>
      <c r="E72" s="239"/>
      <c r="F72" s="240"/>
    </row>
    <row r="73" spans="2:6" ht="24" customHeight="1">
      <c r="B73" s="237"/>
      <c r="C73" s="238"/>
      <c r="D73" s="238"/>
      <c r="E73" s="239"/>
      <c r="F73" s="240"/>
    </row>
    <row r="74" spans="2:6" ht="24" customHeight="1">
      <c r="B74" s="237"/>
      <c r="C74" s="238"/>
      <c r="D74" s="238"/>
      <c r="E74" s="239"/>
      <c r="F74" s="240"/>
    </row>
    <row r="75" spans="2:6" ht="24" customHeight="1">
      <c r="B75" s="237"/>
      <c r="C75" s="238"/>
      <c r="D75" s="238"/>
      <c r="E75" s="239"/>
      <c r="F75" s="240"/>
    </row>
    <row r="76" spans="2:6" ht="24" customHeight="1">
      <c r="B76" s="237"/>
      <c r="C76" s="238"/>
      <c r="D76" s="238"/>
      <c r="E76" s="239"/>
      <c r="F76" s="240"/>
    </row>
    <row r="77" spans="2:6" ht="24" customHeight="1">
      <c r="B77" s="237"/>
      <c r="C77" s="238"/>
      <c r="D77" s="238"/>
      <c r="E77" s="239"/>
      <c r="F77" s="240"/>
    </row>
    <row r="78" spans="2:6" ht="24" customHeight="1">
      <c r="B78" s="237"/>
      <c r="C78" s="238"/>
      <c r="D78" s="238"/>
      <c r="E78" s="239"/>
      <c r="F78" s="240"/>
    </row>
    <row r="79" spans="2:6" ht="24" customHeight="1">
      <c r="B79" s="237"/>
      <c r="C79" s="238"/>
      <c r="D79" s="238"/>
      <c r="E79" s="239"/>
      <c r="F79" s="240"/>
    </row>
    <row r="80" spans="2:6" ht="24" customHeight="1">
      <c r="B80" s="237"/>
      <c r="C80" s="238"/>
      <c r="D80" s="238"/>
      <c r="E80" s="239"/>
      <c r="F80" s="240"/>
    </row>
    <row r="81" spans="2:6" ht="24" customHeight="1">
      <c r="B81" s="237"/>
      <c r="C81" s="238"/>
      <c r="D81" s="238"/>
      <c r="E81" s="239"/>
      <c r="F81" s="240"/>
    </row>
    <row r="82" spans="2:6" ht="24" customHeight="1">
      <c r="B82" s="237"/>
      <c r="C82" s="238"/>
      <c r="D82" s="238"/>
      <c r="E82" s="239"/>
      <c r="F82" s="240"/>
    </row>
    <row r="83" spans="2:6" ht="24" customHeight="1">
      <c r="B83" s="237"/>
      <c r="C83" s="238"/>
      <c r="D83" s="238"/>
      <c r="E83" s="239"/>
      <c r="F83" s="240"/>
    </row>
    <row r="84" spans="2:6" ht="24" customHeight="1">
      <c r="B84" s="237"/>
      <c r="C84" s="238"/>
      <c r="D84" s="238"/>
      <c r="E84" s="239"/>
      <c r="F84" s="240"/>
    </row>
    <row r="85" spans="2:6" ht="24" customHeight="1">
      <c r="B85" s="237"/>
      <c r="C85" s="238"/>
      <c r="D85" s="238"/>
      <c r="E85" s="239"/>
      <c r="F85" s="240"/>
    </row>
    <row r="86" spans="2:6" ht="24" customHeight="1">
      <c r="B86" s="237"/>
      <c r="C86" s="238"/>
      <c r="D86" s="238"/>
      <c r="E86" s="239"/>
      <c r="F86" s="240"/>
    </row>
    <row r="87" spans="2:6" ht="24" customHeight="1">
      <c r="B87" s="237"/>
      <c r="C87" s="238"/>
      <c r="D87" s="238"/>
      <c r="E87" s="239"/>
      <c r="F87" s="240"/>
    </row>
    <row r="88" spans="2:6" ht="24" customHeight="1">
      <c r="B88" s="237"/>
      <c r="C88" s="238"/>
      <c r="D88" s="238"/>
      <c r="E88" s="239"/>
      <c r="F88" s="240"/>
    </row>
    <row r="89" spans="2:6" ht="24" customHeight="1">
      <c r="B89" s="237"/>
      <c r="C89" s="238"/>
      <c r="D89" s="238"/>
      <c r="E89" s="239"/>
      <c r="F89" s="240"/>
    </row>
    <row r="90" spans="2:6" ht="24" customHeight="1">
      <c r="B90" s="237"/>
      <c r="C90" s="238"/>
      <c r="D90" s="238"/>
      <c r="E90" s="239"/>
      <c r="F90" s="240"/>
    </row>
    <row r="91" spans="2:6" ht="24" customHeight="1">
      <c r="B91" s="237"/>
      <c r="C91" s="238"/>
      <c r="D91" s="238"/>
      <c r="E91" s="239"/>
      <c r="F91" s="240"/>
    </row>
    <row r="92" spans="2:6" ht="24" customHeight="1">
      <c r="B92" s="237"/>
      <c r="C92" s="238"/>
      <c r="D92" s="238"/>
      <c r="E92" s="239"/>
      <c r="F92" s="240"/>
    </row>
    <row r="93" spans="2:6" ht="24" customHeight="1">
      <c r="B93" s="237"/>
      <c r="C93" s="238"/>
      <c r="D93" s="238"/>
      <c r="E93" s="239"/>
      <c r="F93" s="240"/>
    </row>
    <row r="94" spans="2:6" ht="24" customHeight="1">
      <c r="B94" s="237"/>
      <c r="C94" s="238"/>
      <c r="D94" s="238"/>
      <c r="E94" s="239"/>
      <c r="F94" s="240"/>
    </row>
    <row r="95" spans="2:6" ht="24" customHeight="1">
      <c r="B95" s="237"/>
      <c r="C95" s="238"/>
      <c r="D95" s="238"/>
      <c r="E95" s="239"/>
      <c r="F95" s="240"/>
    </row>
    <row r="96" spans="2:6" ht="24" customHeight="1">
      <c r="B96" s="237"/>
      <c r="C96" s="238"/>
      <c r="D96" s="238"/>
      <c r="E96" s="239"/>
      <c r="F96" s="240"/>
    </row>
    <row r="97" spans="2:6" ht="24" customHeight="1">
      <c r="B97" s="237"/>
      <c r="C97" s="238"/>
      <c r="D97" s="238"/>
      <c r="E97" s="239"/>
      <c r="F97" s="240"/>
    </row>
    <row r="98" spans="2:6" ht="24" customHeight="1">
      <c r="B98" s="237"/>
      <c r="C98" s="238"/>
      <c r="D98" s="238"/>
      <c r="E98" s="239"/>
      <c r="F98" s="240"/>
    </row>
    <row r="99" spans="2:6" ht="24" customHeight="1">
      <c r="B99" s="237"/>
      <c r="C99" s="238"/>
      <c r="D99" s="238"/>
      <c r="E99" s="239"/>
      <c r="F99" s="240"/>
    </row>
    <row r="100" spans="2:6" ht="24" customHeight="1">
      <c r="B100" s="237"/>
      <c r="C100" s="238"/>
      <c r="D100" s="238"/>
      <c r="E100" s="242"/>
      <c r="F100" s="240"/>
    </row>
    <row r="101" spans="2:6" ht="24" customHeight="1">
      <c r="B101" s="237"/>
      <c r="C101" s="238"/>
      <c r="D101" s="238"/>
      <c r="E101" s="242"/>
      <c r="F101" s="240"/>
    </row>
    <row r="102" spans="2:6" ht="24" customHeight="1">
      <c r="B102" s="237"/>
      <c r="C102" s="238"/>
      <c r="D102" s="238"/>
      <c r="E102" s="242"/>
      <c r="F102" s="240"/>
    </row>
    <row r="103" spans="2:6" ht="24" customHeight="1">
      <c r="B103" s="237"/>
      <c r="C103" s="238"/>
      <c r="D103" s="238"/>
      <c r="E103" s="242"/>
      <c r="F103" s="240"/>
    </row>
    <row r="104" spans="2:6" ht="24" customHeight="1">
      <c r="B104" s="237"/>
      <c r="C104" s="238"/>
      <c r="D104" s="238"/>
      <c r="E104" s="242"/>
      <c r="F104" s="240"/>
    </row>
    <row r="105" spans="2:6" ht="24" customHeight="1">
      <c r="B105" s="237"/>
      <c r="C105" s="238"/>
      <c r="D105" s="238"/>
      <c r="E105" s="242"/>
      <c r="F105" s="240"/>
    </row>
    <row r="106" spans="2:6" ht="24" customHeight="1">
      <c r="B106" s="237"/>
      <c r="C106" s="238"/>
      <c r="D106" s="238"/>
      <c r="E106" s="242"/>
      <c r="F106" s="240"/>
    </row>
    <row r="107" spans="2:6" ht="24" customHeight="1">
      <c r="B107" s="237"/>
      <c r="C107" s="238"/>
      <c r="D107" s="238"/>
      <c r="E107" s="242"/>
      <c r="F107" s="240"/>
    </row>
    <row r="108" spans="2:6" ht="24" customHeight="1">
      <c r="B108" s="237"/>
      <c r="C108" s="238"/>
      <c r="D108" s="238"/>
      <c r="E108" s="242"/>
      <c r="F108" s="240"/>
    </row>
    <row r="109" spans="2:6" ht="24" customHeight="1">
      <c r="B109" s="237"/>
      <c r="C109" s="238"/>
      <c r="D109" s="238"/>
      <c r="E109" s="242"/>
      <c r="F109" s="240"/>
    </row>
    <row r="110" spans="2:6" ht="24" customHeight="1">
      <c r="B110" s="237"/>
      <c r="C110" s="238"/>
      <c r="D110" s="238"/>
      <c r="E110" s="242"/>
      <c r="F110" s="240"/>
    </row>
    <row r="111" spans="2:6" ht="24" customHeight="1">
      <c r="B111" s="237"/>
      <c r="C111" s="238"/>
      <c r="D111" s="238"/>
      <c r="E111" s="242"/>
      <c r="F111" s="240"/>
    </row>
    <row r="112" spans="2:6" ht="24" customHeight="1">
      <c r="B112" s="237"/>
      <c r="C112" s="238"/>
      <c r="D112" s="238"/>
      <c r="E112" s="242"/>
      <c r="F112" s="240"/>
    </row>
    <row r="113" spans="2:6" ht="24" customHeight="1">
      <c r="B113" s="237"/>
      <c r="C113" s="238"/>
      <c r="D113" s="238"/>
      <c r="E113" s="242"/>
      <c r="F113" s="240"/>
    </row>
    <row r="114" spans="2:6" ht="24" customHeight="1">
      <c r="B114" s="237"/>
      <c r="C114" s="238"/>
      <c r="D114" s="238"/>
      <c r="E114" s="242"/>
      <c r="F114" s="240"/>
    </row>
    <row r="115" spans="2:6" ht="24" customHeight="1">
      <c r="B115" s="237"/>
      <c r="C115" s="238"/>
      <c r="D115" s="238"/>
      <c r="E115" s="242"/>
      <c r="F115" s="240"/>
    </row>
    <row r="116" spans="2:6" ht="24" customHeight="1">
      <c r="B116" s="237"/>
      <c r="C116" s="238"/>
      <c r="D116" s="238"/>
      <c r="E116" s="242"/>
      <c r="F116" s="240"/>
    </row>
    <row r="117" spans="2:6" ht="24" customHeight="1">
      <c r="B117" s="237"/>
      <c r="C117" s="238"/>
      <c r="D117" s="238"/>
      <c r="E117" s="242"/>
      <c r="F117" s="240"/>
    </row>
    <row r="118" spans="2:6" ht="20.25">
      <c r="B118" s="237"/>
      <c r="C118" s="238"/>
      <c r="D118" s="238"/>
      <c r="E118" s="242"/>
      <c r="F118" s="240"/>
    </row>
    <row r="119" spans="2:6" ht="20.25">
      <c r="B119" s="237"/>
      <c r="C119" s="238"/>
      <c r="D119" s="238"/>
      <c r="E119" s="242"/>
      <c r="F119" s="240"/>
    </row>
    <row r="120" spans="2:6" ht="20.25">
      <c r="B120" s="237"/>
      <c r="C120" s="238"/>
      <c r="D120" s="238"/>
      <c r="E120" s="242"/>
      <c r="F120" s="240"/>
    </row>
    <row r="121" spans="2:6" ht="20.25">
      <c r="B121" s="237"/>
      <c r="C121" s="238"/>
      <c r="D121" s="238"/>
      <c r="E121" s="242"/>
      <c r="F121" s="240"/>
    </row>
    <row r="122" spans="2:6" ht="20.25">
      <c r="B122" s="237"/>
      <c r="C122" s="238"/>
      <c r="D122" s="238"/>
      <c r="E122" s="242"/>
      <c r="F122" s="240"/>
    </row>
    <row r="123" spans="2:6" ht="20.25">
      <c r="B123" s="237"/>
      <c r="C123" s="238"/>
      <c r="D123" s="238"/>
      <c r="E123" s="242"/>
      <c r="F123" s="240"/>
    </row>
    <row r="124" spans="2:6" ht="20.25">
      <c r="B124" s="237"/>
      <c r="C124" s="238"/>
      <c r="D124" s="238"/>
      <c r="E124" s="242"/>
      <c r="F124" s="240"/>
    </row>
    <row r="125" spans="2:6" ht="20.25">
      <c r="B125" s="237"/>
      <c r="C125" s="238"/>
      <c r="D125" s="238"/>
      <c r="E125" s="242"/>
      <c r="F125" s="240"/>
    </row>
    <row r="126" spans="2:6" ht="20.25">
      <c r="B126" s="237"/>
      <c r="C126" s="238"/>
      <c r="D126" s="238"/>
      <c r="E126" s="242"/>
      <c r="F126" s="240"/>
    </row>
    <row r="127" spans="2:6" ht="20.25">
      <c r="B127" s="237"/>
      <c r="C127" s="238"/>
      <c r="D127" s="243"/>
      <c r="F127" s="240"/>
    </row>
    <row r="128" spans="2:6" ht="20.25">
      <c r="B128" s="237"/>
      <c r="C128" s="238"/>
      <c r="D128" s="243"/>
      <c r="F128" s="240"/>
    </row>
    <row r="129" spans="2:6" ht="20.25">
      <c r="B129" s="237"/>
      <c r="C129" s="238"/>
      <c r="D129" s="243"/>
      <c r="F129" s="240"/>
    </row>
    <row r="130" spans="2:6" ht="20.25">
      <c r="B130" s="237"/>
      <c r="C130" s="238"/>
      <c r="D130" s="243"/>
      <c r="F130" s="240"/>
    </row>
    <row r="131" spans="2:6" ht="20.25">
      <c r="B131" s="237"/>
      <c r="C131" s="238"/>
      <c r="D131" s="243"/>
      <c r="F131" s="240"/>
    </row>
    <row r="132" spans="2:6" ht="20.25">
      <c r="B132" s="237"/>
      <c r="C132" s="238"/>
      <c r="D132" s="243"/>
      <c r="F132" s="240"/>
    </row>
    <row r="133" spans="2:6" ht="20.25">
      <c r="B133" s="237"/>
      <c r="C133" s="238"/>
      <c r="D133" s="243"/>
      <c r="F133" s="240"/>
    </row>
    <row r="134" spans="2:6" ht="20.25">
      <c r="B134" s="237"/>
      <c r="C134" s="238"/>
      <c r="D134" s="243"/>
      <c r="F134" s="240"/>
    </row>
    <row r="135" spans="2:6" ht="20.25">
      <c r="B135" s="237"/>
      <c r="C135" s="238"/>
      <c r="D135" s="243"/>
      <c r="F135" s="240"/>
    </row>
    <row r="136" spans="3:6" ht="12.75">
      <c r="C136" s="238"/>
      <c r="D136" s="243"/>
      <c r="F136" s="240"/>
    </row>
    <row r="137" spans="3:6" ht="12.75">
      <c r="C137" s="238"/>
      <c r="D137" s="243"/>
      <c r="F137" s="240"/>
    </row>
    <row r="138" spans="3:6" ht="12.75">
      <c r="C138" s="238"/>
      <c r="D138" s="243"/>
      <c r="F138" s="240"/>
    </row>
    <row r="139" spans="3:6" ht="12.75">
      <c r="C139" s="238"/>
      <c r="D139" s="243"/>
      <c r="F139" s="240"/>
    </row>
    <row r="140" spans="3:6" ht="12.75">
      <c r="C140" s="238"/>
      <c r="D140" s="243"/>
      <c r="F140" s="240"/>
    </row>
    <row r="141" spans="3:6" ht="12.75">
      <c r="C141" s="238"/>
      <c r="D141" s="243"/>
      <c r="F141" s="240"/>
    </row>
    <row r="142" spans="3:6" ht="12.75">
      <c r="C142" s="238"/>
      <c r="D142" s="243"/>
      <c r="F142" s="240"/>
    </row>
    <row r="143" spans="3:6" ht="12.75">
      <c r="C143" s="238"/>
      <c r="D143" s="243"/>
      <c r="F143" s="240"/>
    </row>
    <row r="144" spans="3:6" ht="12.75">
      <c r="C144" s="238"/>
      <c r="D144" s="243"/>
      <c r="F144" s="240"/>
    </row>
    <row r="145" spans="3:6" ht="12.75">
      <c r="C145" s="238"/>
      <c r="D145" s="243"/>
      <c r="F145" s="240"/>
    </row>
    <row r="146" spans="3:6" ht="12.75">
      <c r="C146" s="238"/>
      <c r="D146" s="243"/>
      <c r="F146" s="240"/>
    </row>
    <row r="147" spans="3:6" ht="12.75">
      <c r="C147" s="238"/>
      <c r="D147" s="243"/>
      <c r="F147" s="240"/>
    </row>
    <row r="148" spans="3:6" ht="12.75">
      <c r="C148" s="238"/>
      <c r="D148" s="243"/>
      <c r="F148" s="240"/>
    </row>
    <row r="149" spans="3:6" ht="12.75">
      <c r="C149" s="238"/>
      <c r="D149" s="243"/>
      <c r="F149" s="240"/>
    </row>
    <row r="150" spans="3:6" ht="12.75">
      <c r="C150" s="238"/>
      <c r="D150" s="243"/>
      <c r="F150" s="240"/>
    </row>
    <row r="151" spans="3:6" ht="12.75">
      <c r="C151" s="238"/>
      <c r="D151" s="243"/>
      <c r="F151" s="240"/>
    </row>
    <row r="152" spans="3:6" ht="12.75">
      <c r="C152" s="238"/>
      <c r="D152" s="243"/>
      <c r="F152" s="240"/>
    </row>
    <row r="153" spans="3:6" ht="12.75">
      <c r="C153" s="238"/>
      <c r="D153" s="243"/>
      <c r="F153" s="240"/>
    </row>
    <row r="154" spans="3:6" ht="12.75">
      <c r="C154" s="238"/>
      <c r="D154" s="243"/>
      <c r="F154" s="240"/>
    </row>
    <row r="155" spans="3:6" ht="12.75">
      <c r="C155" s="238"/>
      <c r="D155" s="243"/>
      <c r="F155" s="240"/>
    </row>
    <row r="156" spans="3:6" ht="12.75">
      <c r="C156" s="238"/>
      <c r="D156" s="243"/>
      <c r="F156" s="240"/>
    </row>
    <row r="157" spans="3:6" ht="12.75">
      <c r="C157" s="238"/>
      <c r="D157" s="243"/>
      <c r="F157" s="240"/>
    </row>
    <row r="158" spans="3:6" ht="12.75">
      <c r="C158" s="238"/>
      <c r="D158" s="243"/>
      <c r="F158" s="240"/>
    </row>
    <row r="159" spans="3:6" ht="12.75">
      <c r="C159" s="238"/>
      <c r="D159" s="243"/>
      <c r="F159" s="240"/>
    </row>
    <row r="160" spans="3:6" ht="12.75">
      <c r="C160" s="242"/>
      <c r="D160" s="243"/>
      <c r="F160" s="240"/>
    </row>
    <row r="161" spans="3:6" ht="12.75">
      <c r="C161" s="242"/>
      <c r="D161" s="243"/>
      <c r="F161" s="240"/>
    </row>
    <row r="162" spans="3:6" ht="12.75">
      <c r="C162" s="242"/>
      <c r="D162" s="243"/>
      <c r="F162" s="240"/>
    </row>
    <row r="163" spans="3:6" ht="12.75">
      <c r="C163" s="242"/>
      <c r="D163" s="243"/>
      <c r="F163" s="240"/>
    </row>
    <row r="164" spans="3:6" ht="12.75">
      <c r="C164" s="242"/>
      <c r="D164" s="243"/>
      <c r="F164" s="240"/>
    </row>
    <row r="165" spans="3:6" ht="12.75">
      <c r="C165" s="242"/>
      <c r="D165" s="243"/>
      <c r="F165" s="240"/>
    </row>
    <row r="166" spans="3:6" ht="12.75">
      <c r="C166" s="242"/>
      <c r="F166" s="240"/>
    </row>
    <row r="167" spans="3:6" ht="12.75">
      <c r="C167" s="242"/>
      <c r="F167" s="240"/>
    </row>
    <row r="168" spans="3:6" ht="12.75">
      <c r="C168" s="242"/>
      <c r="F168" s="240"/>
    </row>
    <row r="169" spans="3:6" ht="12.75">
      <c r="C169" s="242"/>
      <c r="F169" s="240"/>
    </row>
    <row r="170" spans="3:6" ht="12.75">
      <c r="C170" s="242"/>
      <c r="F170" s="240"/>
    </row>
    <row r="171" spans="3:6" ht="12.75">
      <c r="C171" s="242"/>
      <c r="F171" s="240"/>
    </row>
    <row r="172" spans="3:6" ht="12.75">
      <c r="C172" s="242"/>
      <c r="F172" s="240"/>
    </row>
    <row r="173" spans="3:6" ht="12.75">
      <c r="C173" s="242"/>
      <c r="F173" s="240"/>
    </row>
    <row r="174" spans="3:6" ht="12.75">
      <c r="C174" s="242"/>
      <c r="F174" s="240"/>
    </row>
    <row r="175" spans="3:6" ht="12.75">
      <c r="C175" s="242"/>
      <c r="F175" s="240"/>
    </row>
    <row r="176" spans="3:6" ht="12.75">
      <c r="C176" s="242"/>
      <c r="F176" s="240"/>
    </row>
    <row r="177" spans="3:6" ht="12.75">
      <c r="C177" s="242"/>
      <c r="F177" s="240"/>
    </row>
    <row r="178" spans="3:6" ht="12.75">
      <c r="C178" s="242"/>
      <c r="F178" s="240"/>
    </row>
    <row r="179" spans="3:6" ht="12.75">
      <c r="C179" s="242"/>
      <c r="F179" s="240"/>
    </row>
    <row r="180" spans="3:6" ht="12.75">
      <c r="C180" s="242"/>
      <c r="F180" s="240"/>
    </row>
    <row r="181" spans="3:6" ht="12.75">
      <c r="C181" s="242"/>
      <c r="F181" s="240"/>
    </row>
    <row r="182" spans="3:6" ht="12.75">
      <c r="C182" s="242"/>
      <c r="F182" s="240"/>
    </row>
    <row r="183" spans="3:6" ht="12.75">
      <c r="C183" s="242"/>
      <c r="F183" s="240"/>
    </row>
    <row r="184" spans="3:6" ht="12.75">
      <c r="C184" s="242"/>
      <c r="F184" s="240"/>
    </row>
    <row r="185" spans="3:6" ht="12.75">
      <c r="C185" s="242"/>
      <c r="F185" s="240"/>
    </row>
    <row r="186" spans="3:6" ht="12.75">
      <c r="C186" s="242"/>
      <c r="F186" s="240"/>
    </row>
    <row r="187" spans="3:6" ht="12.75">
      <c r="C187" s="242"/>
      <c r="F187" s="240"/>
    </row>
    <row r="188" spans="3:6" ht="12.75">
      <c r="C188" s="242"/>
      <c r="F188" s="240"/>
    </row>
    <row r="189" spans="3:6" ht="12.75">
      <c r="C189" s="242"/>
      <c r="F189" s="240"/>
    </row>
    <row r="190" spans="3:6" ht="12.75">
      <c r="C190" s="242"/>
      <c r="F190" s="240"/>
    </row>
    <row r="191" spans="3:6" ht="12.75">
      <c r="C191" s="242"/>
      <c r="F191" s="240"/>
    </row>
    <row r="192" spans="3:6" ht="12.75">
      <c r="C192" s="242"/>
      <c r="F192" s="240"/>
    </row>
    <row r="193" spans="3:6" ht="12.75">
      <c r="C193" s="242"/>
      <c r="F193" s="240"/>
    </row>
    <row r="194" spans="3:6" ht="12.75">
      <c r="C194" s="242"/>
      <c r="F194" s="240"/>
    </row>
    <row r="195" spans="3:6" ht="12.75">
      <c r="C195" s="242"/>
      <c r="F195" s="240"/>
    </row>
    <row r="196" spans="3:6" ht="12.75">
      <c r="C196" s="242"/>
      <c r="F196" s="240"/>
    </row>
    <row r="197" spans="3:6" ht="12.75">
      <c r="C197" s="242"/>
      <c r="F197" s="240"/>
    </row>
    <row r="198" spans="3:6" ht="12.75">
      <c r="C198" s="242"/>
      <c r="F198" s="240"/>
    </row>
    <row r="199" spans="3:6" ht="12.75">
      <c r="C199" s="242"/>
      <c r="F199" s="240"/>
    </row>
    <row r="200" spans="3:6" ht="12.75">
      <c r="C200" s="242"/>
      <c r="F200" s="240"/>
    </row>
    <row r="201" spans="3:6" ht="12.75">
      <c r="C201" s="242"/>
      <c r="F201" s="240"/>
    </row>
    <row r="202" spans="3:6" ht="12.75">
      <c r="C202" s="242"/>
      <c r="F202" s="240"/>
    </row>
    <row r="203" spans="3:6" ht="12.75">
      <c r="C203" s="242"/>
      <c r="F203" s="240"/>
    </row>
    <row r="204" spans="3:6" ht="12.75">
      <c r="C204" s="242"/>
      <c r="F204" s="240"/>
    </row>
    <row r="205" spans="3:6" ht="12.75">
      <c r="C205" s="242"/>
      <c r="F205" s="240"/>
    </row>
    <row r="206" spans="3:6" ht="12.75">
      <c r="C206" s="242"/>
      <c r="F206" s="240"/>
    </row>
    <row r="207" spans="3:6" ht="12.75">
      <c r="C207" s="242"/>
      <c r="F207" s="240"/>
    </row>
    <row r="208" spans="3:6" ht="12.75">
      <c r="C208" s="242"/>
      <c r="F208" s="240"/>
    </row>
    <row r="209" spans="3:6" ht="12.75">
      <c r="C209" s="242"/>
      <c r="F209" s="240"/>
    </row>
    <row r="210" spans="3:6" ht="12.75">
      <c r="C210" s="242"/>
      <c r="F210" s="240"/>
    </row>
    <row r="211" spans="3:6" ht="12.75">
      <c r="C211" s="242"/>
      <c r="F211" s="240"/>
    </row>
    <row r="212" spans="3:6" ht="12.75">
      <c r="C212" s="242"/>
      <c r="F212" s="240"/>
    </row>
    <row r="213" spans="3:6" ht="12.75">
      <c r="C213" s="242"/>
      <c r="F213" s="240"/>
    </row>
    <row r="214" spans="3:6" ht="12.75">
      <c r="C214" s="242"/>
      <c r="F214" s="240"/>
    </row>
    <row r="215" spans="3:6" ht="12.75">
      <c r="C215" s="242"/>
      <c r="F215" s="240"/>
    </row>
    <row r="216" spans="3:6" ht="12.75">
      <c r="C216" s="242"/>
      <c r="F216" s="240"/>
    </row>
    <row r="217" spans="3:6" ht="12.75">
      <c r="C217" s="242"/>
      <c r="F217" s="240"/>
    </row>
    <row r="218" spans="3:6" ht="12.75">
      <c r="C218" s="242"/>
      <c r="F218" s="240"/>
    </row>
    <row r="219" spans="3:6" ht="12.75">
      <c r="C219" s="242"/>
      <c r="F219" s="240"/>
    </row>
    <row r="220" spans="3:6" ht="12.75">
      <c r="C220" s="242"/>
      <c r="F220" s="240"/>
    </row>
    <row r="221" spans="3:6" ht="12.75">
      <c r="C221" s="242"/>
      <c r="F221" s="240"/>
    </row>
    <row r="222" spans="3:6" ht="12.75">
      <c r="C222" s="242"/>
      <c r="F222" s="240"/>
    </row>
    <row r="223" spans="3:6" ht="12.75">
      <c r="C223" s="242"/>
      <c r="F223" s="240"/>
    </row>
    <row r="224" spans="3:6" ht="12.75">
      <c r="C224" s="242"/>
      <c r="F224" s="240"/>
    </row>
    <row r="225" spans="3:6" ht="12.75">
      <c r="C225" s="242"/>
      <c r="F225" s="240"/>
    </row>
    <row r="226" spans="3:6" ht="12.75">
      <c r="C226" s="242"/>
      <c r="F226" s="240"/>
    </row>
    <row r="227" spans="3:6" ht="12.75">
      <c r="C227" s="242"/>
      <c r="F227" s="240"/>
    </row>
    <row r="228" spans="3:6" ht="12.75">
      <c r="C228" s="242"/>
      <c r="F228" s="240"/>
    </row>
    <row r="229" spans="3:6" ht="12.75">
      <c r="C229" s="242"/>
      <c r="F229" s="240"/>
    </row>
    <row r="230" spans="3:6" ht="12.75">
      <c r="C230" s="242"/>
      <c r="F230" s="240"/>
    </row>
    <row r="231" spans="3:6" ht="12.75">
      <c r="C231" s="242"/>
      <c r="F231" s="240"/>
    </row>
    <row r="232" spans="3:6" ht="12.75">
      <c r="C232" s="242"/>
      <c r="F232" s="240"/>
    </row>
    <row r="233" spans="3:6" ht="12.75">
      <c r="C233" s="242"/>
      <c r="F233" s="240"/>
    </row>
    <row r="234" spans="3:6" ht="12.75">
      <c r="C234" s="242"/>
      <c r="F234" s="240"/>
    </row>
    <row r="235" spans="3:6" ht="12.75">
      <c r="C235" s="242"/>
      <c r="F235" s="240"/>
    </row>
    <row r="236" spans="3:6" ht="12.75">
      <c r="C236" s="242"/>
      <c r="F236" s="240"/>
    </row>
    <row r="237" spans="3:6" ht="12.75">
      <c r="C237" s="242"/>
      <c r="F237" s="240"/>
    </row>
    <row r="238" spans="3:6" ht="12.75">
      <c r="C238" s="242"/>
      <c r="F238" s="240"/>
    </row>
    <row r="239" spans="3:6" ht="12.75">
      <c r="C239" s="242"/>
      <c r="F239" s="240"/>
    </row>
    <row r="240" spans="3:6" ht="12.75">
      <c r="C240" s="242"/>
      <c r="F240" s="240"/>
    </row>
    <row r="241" spans="3:6" ht="12.75">
      <c r="C241" s="242"/>
      <c r="F241" s="240"/>
    </row>
    <row r="242" spans="3:6" ht="12.75">
      <c r="C242" s="242"/>
      <c r="F242" s="240"/>
    </row>
    <row r="243" spans="3:6" ht="12.75">
      <c r="C243" s="242"/>
      <c r="F243" s="240"/>
    </row>
    <row r="244" spans="3:6" ht="12.75">
      <c r="C244" s="242"/>
      <c r="F244" s="240"/>
    </row>
    <row r="245" spans="3:6" ht="12.75">
      <c r="C245" s="242"/>
      <c r="F245" s="240"/>
    </row>
    <row r="246" spans="3:6" ht="12.75">
      <c r="C246" s="242"/>
      <c r="F246" s="240"/>
    </row>
    <row r="247" spans="3:6" ht="12.75">
      <c r="C247" s="242"/>
      <c r="F247" s="240"/>
    </row>
    <row r="248" spans="3:6" ht="12.75">
      <c r="C248" s="242"/>
      <c r="F248" s="240"/>
    </row>
    <row r="249" spans="3:6" ht="12.75">
      <c r="C249" s="242"/>
      <c r="F249" s="240"/>
    </row>
    <row r="250" spans="3:6" ht="12.75">
      <c r="C250" s="242"/>
      <c r="F250" s="240"/>
    </row>
    <row r="251" spans="3:6" ht="12.75">
      <c r="C251" s="242"/>
      <c r="F251" s="240"/>
    </row>
    <row r="252" spans="3:6" ht="12.75">
      <c r="C252" s="242"/>
      <c r="F252" s="240"/>
    </row>
    <row r="253" spans="3:6" ht="12.75">
      <c r="C253" s="242"/>
      <c r="F253" s="240"/>
    </row>
    <row r="254" spans="3:6" ht="12.75">
      <c r="C254" s="242"/>
      <c r="F254" s="240"/>
    </row>
    <row r="255" spans="3:6" ht="12.75">
      <c r="C255" s="242"/>
      <c r="F255" s="240"/>
    </row>
    <row r="256" spans="3:6" ht="12.75">
      <c r="C256" s="242"/>
      <c r="F256" s="240"/>
    </row>
    <row r="257" spans="3:6" ht="12.75">
      <c r="C257" s="242"/>
      <c r="F257" s="240"/>
    </row>
    <row r="258" spans="3:6" ht="12.75">
      <c r="C258" s="242"/>
      <c r="F258" s="240"/>
    </row>
    <row r="259" spans="3:6" ht="12.75">
      <c r="C259" s="242"/>
      <c r="F259" s="240"/>
    </row>
    <row r="260" spans="3:6" ht="12.75">
      <c r="C260" s="242"/>
      <c r="F260" s="240"/>
    </row>
    <row r="261" spans="3:6" ht="12.75">
      <c r="C261" s="242"/>
      <c r="F261" s="240"/>
    </row>
    <row r="262" spans="3:6" ht="12.75">
      <c r="C262" s="242"/>
      <c r="F262" s="240"/>
    </row>
    <row r="263" spans="3:6" ht="12.75">
      <c r="C263" s="242"/>
      <c r="F263" s="240"/>
    </row>
    <row r="264" spans="3:6" ht="12.75">
      <c r="C264" s="242"/>
      <c r="F264" s="240"/>
    </row>
    <row r="265" spans="3:6" ht="12.75">
      <c r="C265" s="242"/>
      <c r="F265" s="240"/>
    </row>
    <row r="266" spans="3:6" ht="12.75">
      <c r="C266" s="242"/>
      <c r="F266" s="240"/>
    </row>
    <row r="267" spans="3:6" ht="12.75">
      <c r="C267" s="242"/>
      <c r="F267" s="240"/>
    </row>
    <row r="268" spans="3:6" ht="12.75">
      <c r="C268" s="242"/>
      <c r="F268" s="240"/>
    </row>
    <row r="269" spans="3:6" ht="12.75">
      <c r="C269" s="242"/>
      <c r="F269" s="240"/>
    </row>
    <row r="270" spans="3:6" ht="12.75">
      <c r="C270" s="242"/>
      <c r="F270" s="240"/>
    </row>
    <row r="271" spans="3:6" ht="12.75">
      <c r="C271" s="242"/>
      <c r="F271" s="240"/>
    </row>
    <row r="272" spans="3:6" ht="12.75">
      <c r="C272" s="242"/>
      <c r="F272" s="240"/>
    </row>
    <row r="273" spans="3:6" ht="12.75">
      <c r="C273" s="242"/>
      <c r="F273" s="240"/>
    </row>
    <row r="274" spans="3:6" ht="12.75">
      <c r="C274" s="242"/>
      <c r="F274" s="240"/>
    </row>
    <row r="275" spans="3:6" ht="12.75">
      <c r="C275" s="242"/>
      <c r="F275" s="240"/>
    </row>
    <row r="276" spans="3:6" ht="12.75">
      <c r="C276" s="242"/>
      <c r="F276" s="240"/>
    </row>
    <row r="277" spans="3:6" ht="12.75">
      <c r="C277" s="242"/>
      <c r="F277" s="240"/>
    </row>
    <row r="278" spans="3:6" ht="12.75">
      <c r="C278" s="242"/>
      <c r="F278" s="240"/>
    </row>
    <row r="279" spans="3:6" ht="12.75">
      <c r="C279" s="242"/>
      <c r="F279" s="240"/>
    </row>
    <row r="280" spans="3:6" ht="12.75">
      <c r="C280" s="242"/>
      <c r="F280" s="240"/>
    </row>
    <row r="281" spans="3:6" ht="12.75">
      <c r="C281" s="242"/>
      <c r="F281" s="240"/>
    </row>
    <row r="282" spans="3:6" ht="12.75">
      <c r="C282" s="242"/>
      <c r="F282" s="240"/>
    </row>
    <row r="283" spans="3:6" ht="12.75">
      <c r="C283" s="242"/>
      <c r="F283" s="240"/>
    </row>
    <row r="284" spans="3:6" ht="12.75">
      <c r="C284" s="242"/>
      <c r="F284" s="240"/>
    </row>
    <row r="285" spans="3:6" ht="12.75">
      <c r="C285" s="242"/>
      <c r="F285" s="240"/>
    </row>
    <row r="286" spans="3:6" ht="12.75">
      <c r="C286" s="242"/>
      <c r="F286" s="240"/>
    </row>
    <row r="287" spans="3:6" ht="12.75">
      <c r="C287" s="242"/>
      <c r="F287" s="240"/>
    </row>
    <row r="288" spans="3:6" ht="12.75">
      <c r="C288" s="242"/>
      <c r="F288" s="240"/>
    </row>
    <row r="289" spans="3:6" ht="12.75">
      <c r="C289" s="242"/>
      <c r="F289" s="240"/>
    </row>
    <row r="290" spans="3:6" ht="12.75">
      <c r="C290" s="242"/>
      <c r="F290" s="240"/>
    </row>
    <row r="291" spans="3:6" ht="12.75">
      <c r="C291" s="242"/>
      <c r="F291" s="240"/>
    </row>
    <row r="292" spans="3:6" ht="12.75">
      <c r="C292" s="242"/>
      <c r="F292" s="240"/>
    </row>
    <row r="293" spans="3:6" ht="12.75">
      <c r="C293" s="242"/>
      <c r="F293" s="240"/>
    </row>
    <row r="294" spans="3:6" ht="12.75">
      <c r="C294" s="242"/>
      <c r="F294" s="240"/>
    </row>
    <row r="295" spans="3:6" ht="12.75">
      <c r="C295" s="242"/>
      <c r="F295" s="240"/>
    </row>
    <row r="296" spans="3:6" ht="12.75">
      <c r="C296" s="242"/>
      <c r="F296" s="240"/>
    </row>
    <row r="297" spans="3:6" ht="12.75">
      <c r="C297" s="242"/>
      <c r="F297" s="240"/>
    </row>
    <row r="298" spans="3:6" ht="12.75">
      <c r="C298" s="242"/>
      <c r="F298" s="240"/>
    </row>
    <row r="299" spans="3:6" ht="12.75">
      <c r="C299" s="242"/>
      <c r="F299" s="240"/>
    </row>
    <row r="300" spans="3:6" ht="12.75">
      <c r="C300" s="242"/>
      <c r="F300" s="240"/>
    </row>
    <row r="301" spans="3:6" ht="12.75">
      <c r="C301" s="242"/>
      <c r="F301" s="240"/>
    </row>
    <row r="302" spans="3:6" ht="12.75">
      <c r="C302" s="242"/>
      <c r="F302" s="240"/>
    </row>
    <row r="303" spans="3:6" ht="12.75">
      <c r="C303" s="242"/>
      <c r="F303" s="240"/>
    </row>
    <row r="304" spans="3:6" ht="12.75">
      <c r="C304" s="242"/>
      <c r="F304" s="240"/>
    </row>
    <row r="305" spans="3:6" ht="12.75">
      <c r="C305" s="242"/>
      <c r="F305" s="240"/>
    </row>
    <row r="306" spans="3:6" ht="12.75">
      <c r="C306" s="242"/>
      <c r="F306" s="240"/>
    </row>
    <row r="307" spans="3:6" ht="12.75">
      <c r="C307" s="242"/>
      <c r="F307" s="240"/>
    </row>
    <row r="308" spans="3:6" ht="12.75">
      <c r="C308" s="242"/>
      <c r="F308" s="240"/>
    </row>
    <row r="309" spans="3:6" ht="12.75">
      <c r="C309" s="242"/>
      <c r="F309" s="240"/>
    </row>
    <row r="310" spans="3:6" ht="12.75">
      <c r="C310" s="242"/>
      <c r="F310" s="240"/>
    </row>
    <row r="311" spans="3:6" ht="12.75">
      <c r="C311" s="242"/>
      <c r="F311" s="240"/>
    </row>
    <row r="312" spans="3:6" ht="12.75">
      <c r="C312" s="242"/>
      <c r="F312" s="240"/>
    </row>
    <row r="313" spans="3:6" ht="12.75">
      <c r="C313" s="242"/>
      <c r="F313" s="240"/>
    </row>
    <row r="314" spans="3:6" ht="12.75">
      <c r="C314" s="242"/>
      <c r="F314" s="240"/>
    </row>
    <row r="315" spans="3:6" ht="12.75">
      <c r="C315" s="242"/>
      <c r="F315" s="240"/>
    </row>
    <row r="316" spans="3:6" ht="12.75">
      <c r="C316" s="242"/>
      <c r="F316" s="240"/>
    </row>
    <row r="317" spans="3:6" ht="12.75">
      <c r="C317" s="242"/>
      <c r="F317" s="240"/>
    </row>
    <row r="318" spans="3:6" ht="12.75">
      <c r="C318" s="242"/>
      <c r="F318" s="240"/>
    </row>
    <row r="319" spans="3:6" ht="12.75">
      <c r="C319" s="242"/>
      <c r="F319" s="240"/>
    </row>
    <row r="320" spans="3:6" ht="12.75">
      <c r="C320" s="242"/>
      <c r="F320" s="240"/>
    </row>
    <row r="321" spans="3:6" ht="12.75">
      <c r="C321" s="242"/>
      <c r="F321" s="240"/>
    </row>
    <row r="322" spans="3:6" ht="12.75">
      <c r="C322" s="242"/>
      <c r="F322" s="240"/>
    </row>
    <row r="323" spans="3:6" ht="12.75">
      <c r="C323" s="242"/>
      <c r="F323" s="240"/>
    </row>
    <row r="324" spans="3:6" ht="12.75">
      <c r="C324" s="242"/>
      <c r="F324" s="240"/>
    </row>
    <row r="325" spans="3:6" ht="12.75">
      <c r="C325" s="242"/>
      <c r="F325" s="240"/>
    </row>
    <row r="326" spans="3:6" ht="12.75">
      <c r="C326" s="242"/>
      <c r="F326" s="240"/>
    </row>
    <row r="327" spans="3:6" ht="12.75">
      <c r="C327" s="242"/>
      <c r="F327" s="240"/>
    </row>
    <row r="328" spans="3:6" ht="12.75">
      <c r="C328" s="242"/>
      <c r="F328" s="240"/>
    </row>
    <row r="329" spans="3:6" ht="12.75">
      <c r="C329" s="242"/>
      <c r="F329" s="240"/>
    </row>
    <row r="330" spans="3:6" ht="12.75">
      <c r="C330" s="242"/>
      <c r="F330" s="240"/>
    </row>
    <row r="331" spans="3:6" ht="12.75">
      <c r="C331" s="242"/>
      <c r="F331" s="240"/>
    </row>
    <row r="332" spans="3:6" ht="12.75">
      <c r="C332" s="242"/>
      <c r="F332" s="240"/>
    </row>
    <row r="333" spans="3:6" ht="12.75">
      <c r="C333" s="242"/>
      <c r="F333" s="240"/>
    </row>
    <row r="334" spans="3:6" ht="12.75">
      <c r="C334" s="242"/>
      <c r="F334" s="240"/>
    </row>
    <row r="335" spans="3:6" ht="12.75">
      <c r="C335" s="242"/>
      <c r="F335" s="240"/>
    </row>
    <row r="336" spans="3:6" ht="12.75">
      <c r="C336" s="242"/>
      <c r="F336" s="240"/>
    </row>
    <row r="337" spans="3:6" ht="12.75">
      <c r="C337" s="242"/>
      <c r="F337" s="240"/>
    </row>
    <row r="338" spans="3:6" ht="12.75">
      <c r="C338" s="242"/>
      <c r="F338" s="240"/>
    </row>
    <row r="339" spans="3:6" ht="12.75">
      <c r="C339" s="242"/>
      <c r="F339" s="240"/>
    </row>
    <row r="340" spans="3:6" ht="12.75">
      <c r="C340" s="242"/>
      <c r="F340" s="240"/>
    </row>
    <row r="341" spans="3:6" ht="12.75">
      <c r="C341" s="242"/>
      <c r="F341" s="240"/>
    </row>
    <row r="342" spans="3:6" ht="12.75">
      <c r="C342" s="242"/>
      <c r="F342" s="240"/>
    </row>
    <row r="343" spans="3:6" ht="12.75">
      <c r="C343" s="242"/>
      <c r="F343" s="240"/>
    </row>
    <row r="344" spans="3:6" ht="12.75">
      <c r="C344" s="242"/>
      <c r="F344" s="240"/>
    </row>
    <row r="345" spans="3:6" ht="12.75">
      <c r="C345" s="242"/>
      <c r="F345" s="240"/>
    </row>
    <row r="346" spans="3:6" ht="12.75">
      <c r="C346" s="242"/>
      <c r="F346" s="240"/>
    </row>
    <row r="347" spans="3:6" ht="12.75">
      <c r="C347" s="242"/>
      <c r="F347" s="240"/>
    </row>
    <row r="348" spans="3:6" ht="12.75">
      <c r="C348" s="242"/>
      <c r="F348" s="240"/>
    </row>
    <row r="349" spans="3:6" ht="12.75">
      <c r="C349" s="242"/>
      <c r="F349" s="240"/>
    </row>
    <row r="350" spans="3:6" ht="12.75">
      <c r="C350" s="242"/>
      <c r="F350" s="240"/>
    </row>
    <row r="351" spans="3:6" ht="12.75">
      <c r="C351" s="242"/>
      <c r="F351" s="240"/>
    </row>
    <row r="352" spans="3:6" ht="12.75">
      <c r="C352" s="242"/>
      <c r="F352" s="240"/>
    </row>
    <row r="353" spans="3:6" ht="12.75">
      <c r="C353" s="242"/>
      <c r="F353" s="240"/>
    </row>
    <row r="354" spans="3:6" ht="12.75">
      <c r="C354" s="242"/>
      <c r="F354" s="240"/>
    </row>
    <row r="355" spans="3:6" ht="12.75">
      <c r="C355" s="242"/>
      <c r="F355" s="240"/>
    </row>
    <row r="356" spans="3:6" ht="12.75">
      <c r="C356" s="242"/>
      <c r="F356" s="240"/>
    </row>
    <row r="357" spans="3:6" ht="12.75">
      <c r="C357" s="242"/>
      <c r="F357" s="240"/>
    </row>
    <row r="358" spans="3:6" ht="12.75">
      <c r="C358" s="242"/>
      <c r="F358" s="240"/>
    </row>
    <row r="359" spans="3:6" ht="12.75">
      <c r="C359" s="242"/>
      <c r="F359" s="240"/>
    </row>
    <row r="360" spans="3:6" ht="12.75">
      <c r="C360" s="242"/>
      <c r="F360" s="240"/>
    </row>
    <row r="361" spans="3:6" ht="12.75">
      <c r="C361" s="242"/>
      <c r="F361" s="240"/>
    </row>
    <row r="362" spans="3:6" ht="12.75">
      <c r="C362" s="242"/>
      <c r="F362" s="240"/>
    </row>
    <row r="363" spans="3:6" ht="12.75">
      <c r="C363" s="242"/>
      <c r="F363" s="240"/>
    </row>
    <row r="364" spans="3:6" ht="12.75">
      <c r="C364" s="242"/>
      <c r="F364" s="240"/>
    </row>
    <row r="365" spans="3:6" ht="12.75">
      <c r="C365" s="242"/>
      <c r="F365" s="240"/>
    </row>
    <row r="366" spans="3:6" ht="12.75">
      <c r="C366" s="242"/>
      <c r="F366" s="240"/>
    </row>
    <row r="367" spans="3:6" ht="12.75">
      <c r="C367" s="242"/>
      <c r="F367" s="240"/>
    </row>
    <row r="368" spans="3:6" ht="12.75">
      <c r="C368" s="242"/>
      <c r="F368" s="240"/>
    </row>
    <row r="369" spans="3:6" ht="12.75">
      <c r="C369" s="242"/>
      <c r="F369" s="240"/>
    </row>
    <row r="370" spans="3:6" ht="12.75">
      <c r="C370" s="242"/>
      <c r="F370" s="240"/>
    </row>
    <row r="371" spans="3:6" ht="12.75">
      <c r="C371" s="242"/>
      <c r="F371" s="240"/>
    </row>
    <row r="372" spans="3:6" ht="12.75">
      <c r="C372" s="242"/>
      <c r="F372" s="240"/>
    </row>
    <row r="373" spans="3:6" ht="12.75">
      <c r="C373" s="242"/>
      <c r="F373" s="240"/>
    </row>
    <row r="374" spans="3:6" ht="12.75">
      <c r="C374" s="242"/>
      <c r="F374" s="240"/>
    </row>
    <row r="375" spans="3:6" ht="12.75">
      <c r="C375" s="242"/>
      <c r="F375" s="240"/>
    </row>
    <row r="376" spans="3:6" ht="12.75">
      <c r="C376" s="242"/>
      <c r="F376" s="240"/>
    </row>
    <row r="377" spans="3:6" ht="12.75">
      <c r="C377" s="242"/>
      <c r="F377" s="240"/>
    </row>
    <row r="378" spans="3:6" ht="12.75">
      <c r="C378" s="242"/>
      <c r="F378" s="240"/>
    </row>
    <row r="379" spans="3:6" ht="12.75">
      <c r="C379" s="242"/>
      <c r="F379" s="240"/>
    </row>
    <row r="380" spans="3:6" ht="12.75">
      <c r="C380" s="242"/>
      <c r="F380" s="240"/>
    </row>
    <row r="381" spans="3:6" ht="12.75">
      <c r="C381" s="242"/>
      <c r="F381" s="240"/>
    </row>
    <row r="382" spans="3:6" ht="12.75">
      <c r="C382" s="242"/>
      <c r="F382" s="240"/>
    </row>
    <row r="383" spans="3:6" ht="12.75">
      <c r="C383" s="242"/>
      <c r="F383" s="240"/>
    </row>
    <row r="384" spans="3:6" ht="12.75">
      <c r="C384" s="242"/>
      <c r="F384" s="240"/>
    </row>
    <row r="385" spans="3:6" ht="12.75">
      <c r="C385" s="242"/>
      <c r="F385" s="240"/>
    </row>
    <row r="386" spans="3:6" ht="12.75">
      <c r="C386" s="242"/>
      <c r="F386" s="240"/>
    </row>
    <row r="387" spans="3:6" ht="12.75">
      <c r="C387" s="242"/>
      <c r="F387" s="240"/>
    </row>
    <row r="388" spans="3:6" ht="12.75">
      <c r="C388" s="242"/>
      <c r="F388" s="240"/>
    </row>
    <row r="389" spans="3:6" ht="12.75">
      <c r="C389" s="242"/>
      <c r="F389" s="240"/>
    </row>
    <row r="390" spans="3:6" ht="12.75">
      <c r="C390" s="242"/>
      <c r="F390" s="240"/>
    </row>
    <row r="391" spans="3:6" ht="12.75">
      <c r="C391" s="242"/>
      <c r="F391" s="240"/>
    </row>
    <row r="392" spans="3:6" ht="12.75">
      <c r="C392" s="242"/>
      <c r="F392" s="240"/>
    </row>
    <row r="393" spans="3:6" ht="12.75">
      <c r="C393" s="242"/>
      <c r="F393" s="240"/>
    </row>
    <row r="394" ht="12.75">
      <c r="C394" s="242"/>
    </row>
    <row r="395" ht="12.75">
      <c r="C395" s="242"/>
    </row>
    <row r="396" ht="12.75">
      <c r="C396" s="242"/>
    </row>
    <row r="397" ht="12.75">
      <c r="C397" s="242"/>
    </row>
    <row r="398" ht="12.75">
      <c r="C398" s="242"/>
    </row>
    <row r="399" ht="12.75">
      <c r="C399" s="242"/>
    </row>
    <row r="400" ht="12.75">
      <c r="C400" s="242"/>
    </row>
    <row r="401" ht="12.75">
      <c r="C401" s="242"/>
    </row>
    <row r="402" ht="12.75">
      <c r="C402" s="242"/>
    </row>
    <row r="403" ht="12.75">
      <c r="C403" s="242"/>
    </row>
    <row r="404" ht="12.75">
      <c r="C404" s="242"/>
    </row>
    <row r="405" ht="12.75">
      <c r="C405" s="242"/>
    </row>
    <row r="406" ht="12.75">
      <c r="C406" s="242"/>
    </row>
    <row r="407" ht="12.75">
      <c r="C407" s="242"/>
    </row>
    <row r="408" ht="12.75">
      <c r="C408" s="242"/>
    </row>
    <row r="409" ht="12.75">
      <c r="C409" s="242"/>
    </row>
    <row r="410" ht="12.75">
      <c r="C410" s="242"/>
    </row>
    <row r="411" ht="12.75">
      <c r="C411" s="242"/>
    </row>
    <row r="412" ht="12.75">
      <c r="C412" s="242"/>
    </row>
    <row r="413" ht="12.75">
      <c r="C413" s="242"/>
    </row>
    <row r="414" ht="12.75">
      <c r="C414" s="242"/>
    </row>
    <row r="415" ht="12.75">
      <c r="C415" s="242"/>
    </row>
    <row r="416" ht="12.75">
      <c r="C416" s="242"/>
    </row>
    <row r="417" ht="12.75">
      <c r="C417" s="242"/>
    </row>
    <row r="418" ht="12.75">
      <c r="C418" s="242"/>
    </row>
    <row r="419" ht="12.75">
      <c r="C419" s="242"/>
    </row>
    <row r="420" ht="12.75">
      <c r="C420" s="242"/>
    </row>
    <row r="421" ht="12.75">
      <c r="C421" s="242"/>
    </row>
    <row r="422" ht="12.75">
      <c r="C422" s="242"/>
    </row>
    <row r="423" ht="12.75">
      <c r="C423" s="242"/>
    </row>
    <row r="424" ht="12.75">
      <c r="C424" s="242"/>
    </row>
    <row r="425" ht="12.75">
      <c r="C425" s="242"/>
    </row>
    <row r="426" ht="12.75">
      <c r="C426" s="242"/>
    </row>
    <row r="427" ht="12.75">
      <c r="C427" s="242"/>
    </row>
    <row r="428" ht="12.75">
      <c r="C428" s="242"/>
    </row>
    <row r="429" ht="12.75">
      <c r="C429" s="242"/>
    </row>
    <row r="430" ht="12.75">
      <c r="C430" s="242"/>
    </row>
    <row r="431" ht="12.75">
      <c r="C431" s="242"/>
    </row>
    <row r="432" ht="12.75">
      <c r="C432" s="242"/>
    </row>
    <row r="433" ht="12.75">
      <c r="C433" s="242"/>
    </row>
    <row r="434" ht="12.75">
      <c r="C434" s="242"/>
    </row>
    <row r="435" ht="12.75">
      <c r="C435" s="242"/>
    </row>
    <row r="436" ht="12.75">
      <c r="C436" s="242"/>
    </row>
    <row r="437" ht="12.75">
      <c r="C437" s="242"/>
    </row>
    <row r="438" ht="12.75">
      <c r="C438" s="242"/>
    </row>
    <row r="439" ht="12.75">
      <c r="C439" s="242"/>
    </row>
    <row r="440" ht="12.75">
      <c r="C440" s="242"/>
    </row>
    <row r="441" ht="12.75">
      <c r="C441" s="242"/>
    </row>
    <row r="442" ht="12.75">
      <c r="C442" s="242"/>
    </row>
    <row r="443" ht="12.75">
      <c r="C443" s="242"/>
    </row>
    <row r="444" ht="12.75">
      <c r="C444" s="242"/>
    </row>
    <row r="445" ht="12.75">
      <c r="C445" s="242"/>
    </row>
    <row r="446" ht="12.75">
      <c r="C446" s="242"/>
    </row>
    <row r="447" ht="12.75">
      <c r="C447" s="242"/>
    </row>
    <row r="448" ht="12.75">
      <c r="C448" s="242"/>
    </row>
    <row r="449" ht="12.75">
      <c r="C449" s="242"/>
    </row>
    <row r="450" ht="12.75">
      <c r="C450" s="242"/>
    </row>
    <row r="451" ht="12.75">
      <c r="C451" s="242"/>
    </row>
    <row r="452" ht="12.75">
      <c r="C452" s="242"/>
    </row>
    <row r="453" ht="12.75">
      <c r="C453" s="242"/>
    </row>
    <row r="454" ht="12.75">
      <c r="C454" s="242"/>
    </row>
    <row r="455" ht="12.75">
      <c r="C455" s="242"/>
    </row>
    <row r="456" ht="12.75">
      <c r="C456" s="242"/>
    </row>
    <row r="457" ht="12.75">
      <c r="C457" s="242"/>
    </row>
    <row r="458" ht="12.75">
      <c r="C458" s="242"/>
    </row>
    <row r="459" ht="12.75">
      <c r="C459" s="242"/>
    </row>
    <row r="460" ht="12.75">
      <c r="C460" s="242"/>
    </row>
    <row r="461" ht="12.75">
      <c r="C461" s="242"/>
    </row>
    <row r="462" ht="12.75">
      <c r="C462" s="242"/>
    </row>
    <row r="463" ht="12.75">
      <c r="C463" s="242"/>
    </row>
    <row r="464" ht="12.75">
      <c r="C464" s="242"/>
    </row>
    <row r="465" ht="12.75">
      <c r="C465" s="242"/>
    </row>
    <row r="466" ht="12.75">
      <c r="C466" s="242"/>
    </row>
    <row r="467" ht="12.75">
      <c r="C467" s="242"/>
    </row>
    <row r="468" ht="12.75">
      <c r="C468" s="242"/>
    </row>
    <row r="469" ht="12.75">
      <c r="C469" s="242"/>
    </row>
    <row r="470" ht="12.75">
      <c r="C470" s="242"/>
    </row>
    <row r="471" ht="12.75">
      <c r="C471" s="242"/>
    </row>
    <row r="472" ht="12.75">
      <c r="C472" s="242"/>
    </row>
    <row r="473" ht="12.75">
      <c r="C473" s="242"/>
    </row>
    <row r="474" ht="12.75">
      <c r="C474" s="242"/>
    </row>
    <row r="475" ht="12.75">
      <c r="C475" s="242"/>
    </row>
    <row r="476" ht="12.75">
      <c r="C476" s="242"/>
    </row>
    <row r="477" ht="12.75">
      <c r="C477" s="242"/>
    </row>
    <row r="478" ht="12.75">
      <c r="C478" s="242"/>
    </row>
    <row r="479" ht="12.75">
      <c r="C479" s="242"/>
    </row>
    <row r="480" ht="12.75">
      <c r="C480" s="242"/>
    </row>
    <row r="481" ht="12.75">
      <c r="C481" s="242"/>
    </row>
    <row r="482" ht="12.75">
      <c r="C482" s="242"/>
    </row>
    <row r="483" ht="12.75">
      <c r="C483" s="242"/>
    </row>
    <row r="484" ht="12.75">
      <c r="C484" s="242"/>
    </row>
    <row r="485" ht="12.75">
      <c r="C485" s="242"/>
    </row>
    <row r="486" ht="12.75">
      <c r="C486" s="242"/>
    </row>
    <row r="487" ht="12.75">
      <c r="C487" s="242"/>
    </row>
    <row r="488" ht="12.75">
      <c r="C488" s="242"/>
    </row>
    <row r="489" ht="12.75">
      <c r="C489" s="242"/>
    </row>
    <row r="490" ht="12.75">
      <c r="C490" s="242"/>
    </row>
    <row r="491" ht="12.75">
      <c r="C491" s="242"/>
    </row>
    <row r="492" ht="12.75">
      <c r="C492" s="242"/>
    </row>
    <row r="493" ht="12.75">
      <c r="C493" s="242"/>
    </row>
    <row r="494" ht="12.75">
      <c r="C494" s="242"/>
    </row>
    <row r="495" ht="12.75">
      <c r="C495" s="242"/>
    </row>
    <row r="496" ht="12.75">
      <c r="C496" s="242"/>
    </row>
    <row r="497" ht="12.75">
      <c r="C497" s="242"/>
    </row>
    <row r="498" ht="12.75">
      <c r="C498" s="242"/>
    </row>
    <row r="499" ht="12.75">
      <c r="C499" s="242"/>
    </row>
    <row r="500" ht="12.75">
      <c r="C500" s="242"/>
    </row>
    <row r="501" ht="12.75">
      <c r="C501" s="242"/>
    </row>
    <row r="502" ht="12.75">
      <c r="C502" s="242"/>
    </row>
    <row r="503" ht="12.75">
      <c r="C503" s="242"/>
    </row>
    <row r="504" ht="12.75">
      <c r="C504" s="242"/>
    </row>
    <row r="505" ht="12.75">
      <c r="C505" s="242"/>
    </row>
    <row r="506" ht="12.75">
      <c r="C506" s="242"/>
    </row>
    <row r="507" ht="12.75">
      <c r="C507" s="242"/>
    </row>
    <row r="508" ht="12.75">
      <c r="C508" s="242"/>
    </row>
  </sheetData>
  <sheetProtection/>
  <mergeCells count="2">
    <mergeCell ref="A1:G1"/>
    <mergeCell ref="A2:G2"/>
  </mergeCells>
  <printOptions/>
  <pageMargins left="0.1968503937007874" right="0" top="0" bottom="0.1968503937007874" header="0" footer="0.196850393700787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8"/>
  <sheetViews>
    <sheetView showGridLines="0" zoomScalePageLayoutView="0" workbookViewId="0" topLeftCell="A1">
      <selection activeCell="A1" sqref="A1:I1"/>
    </sheetView>
  </sheetViews>
  <sheetFormatPr defaultColWidth="8.875" defaultRowHeight="12.75"/>
  <cols>
    <col min="1" max="1" width="5.125" style="198" bestFit="1" customWidth="1"/>
    <col min="2" max="2" width="32.125" style="198" bestFit="1" customWidth="1"/>
    <col min="3" max="3" width="28.75390625" style="198" customWidth="1"/>
    <col min="4" max="4" width="6.75390625" style="198" customWidth="1"/>
    <col min="5" max="5" width="8.75390625" style="198" customWidth="1"/>
    <col min="6" max="6" width="8.375" style="198" bestFit="1" customWidth="1"/>
    <col min="7" max="7" width="5.875" style="195" bestFit="1" customWidth="1"/>
    <col min="8" max="9" width="4.125" style="197" customWidth="1"/>
    <col min="10" max="16384" width="8.875" style="198" customWidth="1"/>
  </cols>
  <sheetData>
    <row r="1" spans="1:9" s="160" customFormat="1" ht="23.25">
      <c r="A1" s="426" t="s">
        <v>77</v>
      </c>
      <c r="B1" s="426"/>
      <c r="C1" s="426"/>
      <c r="D1" s="426"/>
      <c r="E1" s="426"/>
      <c r="F1" s="426"/>
      <c r="G1" s="426"/>
      <c r="H1" s="426"/>
      <c r="I1" s="426"/>
    </row>
    <row r="2" spans="1:9" s="160" customFormat="1" ht="19.5">
      <c r="A2" s="427" t="s">
        <v>270</v>
      </c>
      <c r="B2" s="427"/>
      <c r="C2" s="427"/>
      <c r="D2" s="427"/>
      <c r="E2" s="427"/>
      <c r="F2" s="427"/>
      <c r="G2" s="427"/>
      <c r="H2" s="427"/>
      <c r="I2" s="427"/>
    </row>
    <row r="3" spans="1:9" s="161" customFormat="1" ht="12.75">
      <c r="A3" s="422" t="s">
        <v>0</v>
      </c>
      <c r="B3" s="422" t="s">
        <v>6</v>
      </c>
      <c r="C3" s="422" t="s">
        <v>5</v>
      </c>
      <c r="D3" s="422" t="s">
        <v>1</v>
      </c>
      <c r="E3" s="422" t="s">
        <v>2</v>
      </c>
      <c r="F3" s="422" t="s">
        <v>3</v>
      </c>
      <c r="G3" s="422" t="s">
        <v>4</v>
      </c>
      <c r="H3" s="424" t="s">
        <v>7</v>
      </c>
      <c r="I3" s="425"/>
    </row>
    <row r="4" spans="1:9" s="161" customFormat="1" ht="12.75">
      <c r="A4" s="423"/>
      <c r="B4" s="423"/>
      <c r="C4" s="423"/>
      <c r="D4" s="423"/>
      <c r="E4" s="423"/>
      <c r="F4" s="423"/>
      <c r="G4" s="423"/>
      <c r="H4" s="162" t="s">
        <v>8</v>
      </c>
      <c r="I4" s="163" t="s">
        <v>9</v>
      </c>
    </row>
    <row r="5" spans="1:9" s="167" customFormat="1" ht="18" customHeight="1">
      <c r="A5" s="164">
        <v>1</v>
      </c>
      <c r="B5" s="165" t="s">
        <v>237</v>
      </c>
      <c r="C5" s="165" t="s">
        <v>31</v>
      </c>
      <c r="D5" s="166">
        <v>626</v>
      </c>
      <c r="E5" s="166">
        <v>399</v>
      </c>
      <c r="F5" s="166">
        <f aca="true" t="shared" si="0" ref="F5:F36">SUM(D5:E5)</f>
        <v>1025</v>
      </c>
      <c r="G5" s="166">
        <v>2</v>
      </c>
      <c r="H5" s="166">
        <v>5</v>
      </c>
      <c r="I5" s="166">
        <v>8</v>
      </c>
    </row>
    <row r="6" spans="1:9" s="171" customFormat="1" ht="18" customHeight="1">
      <c r="A6" s="168">
        <v>2</v>
      </c>
      <c r="B6" s="169" t="s">
        <v>242</v>
      </c>
      <c r="C6" s="169" t="s">
        <v>31</v>
      </c>
      <c r="D6" s="170">
        <v>611</v>
      </c>
      <c r="E6" s="170">
        <v>368</v>
      </c>
      <c r="F6" s="170">
        <f t="shared" si="0"/>
        <v>979</v>
      </c>
      <c r="G6" s="170">
        <v>0</v>
      </c>
      <c r="H6" s="170">
        <v>9</v>
      </c>
      <c r="I6" s="170">
        <v>7</v>
      </c>
    </row>
    <row r="7" spans="1:9" s="175" customFormat="1" ht="18" customHeight="1">
      <c r="A7" s="172">
        <v>3</v>
      </c>
      <c r="B7" s="173" t="s">
        <v>178</v>
      </c>
      <c r="C7" s="173" t="s">
        <v>180</v>
      </c>
      <c r="D7" s="174">
        <v>617</v>
      </c>
      <c r="E7" s="174">
        <v>360</v>
      </c>
      <c r="F7" s="174">
        <f t="shared" si="0"/>
        <v>977</v>
      </c>
      <c r="G7" s="174">
        <v>4</v>
      </c>
      <c r="H7" s="174">
        <v>6</v>
      </c>
      <c r="I7" s="174">
        <v>8</v>
      </c>
    </row>
    <row r="8" spans="1:9" s="180" customFormat="1" ht="18" customHeight="1">
      <c r="A8" s="138">
        <v>4</v>
      </c>
      <c r="B8" s="183" t="s">
        <v>256</v>
      </c>
      <c r="C8" s="188" t="s">
        <v>257</v>
      </c>
      <c r="D8" s="178">
        <v>596</v>
      </c>
      <c r="E8" s="178">
        <v>355</v>
      </c>
      <c r="F8" s="200">
        <f t="shared" si="0"/>
        <v>951</v>
      </c>
      <c r="G8" s="178">
        <v>0</v>
      </c>
      <c r="H8" s="178">
        <v>7</v>
      </c>
      <c r="I8" s="178">
        <v>7</v>
      </c>
    </row>
    <row r="9" spans="1:9" s="161" customFormat="1" ht="18" customHeight="1">
      <c r="A9" s="138">
        <v>5</v>
      </c>
      <c r="B9" s="176" t="s">
        <v>243</v>
      </c>
      <c r="C9" s="177" t="s">
        <v>241</v>
      </c>
      <c r="D9" s="178">
        <v>642</v>
      </c>
      <c r="E9" s="178">
        <v>302</v>
      </c>
      <c r="F9" s="200">
        <f t="shared" si="0"/>
        <v>944</v>
      </c>
      <c r="G9" s="178">
        <v>1</v>
      </c>
      <c r="H9" s="178">
        <v>8</v>
      </c>
      <c r="I9" s="178">
        <v>2</v>
      </c>
    </row>
    <row r="10" spans="1:9" s="161" customFormat="1" ht="18" customHeight="1">
      <c r="A10" s="138">
        <v>6</v>
      </c>
      <c r="B10" s="176" t="s">
        <v>235</v>
      </c>
      <c r="C10" s="177" t="s">
        <v>31</v>
      </c>
      <c r="D10" s="178">
        <v>572</v>
      </c>
      <c r="E10" s="178">
        <v>364</v>
      </c>
      <c r="F10" s="200">
        <f t="shared" si="0"/>
        <v>936</v>
      </c>
      <c r="G10" s="178">
        <v>2</v>
      </c>
      <c r="H10" s="178">
        <v>7</v>
      </c>
      <c r="I10" s="178">
        <v>4</v>
      </c>
    </row>
    <row r="11" spans="1:9" s="161" customFormat="1" ht="18" customHeight="1">
      <c r="A11" s="138">
        <v>7</v>
      </c>
      <c r="B11" s="183" t="s">
        <v>178</v>
      </c>
      <c r="C11" s="188" t="s">
        <v>271</v>
      </c>
      <c r="D11" s="178">
        <v>622</v>
      </c>
      <c r="E11" s="178">
        <v>312</v>
      </c>
      <c r="F11" s="200">
        <f t="shared" si="0"/>
        <v>934</v>
      </c>
      <c r="G11" s="178">
        <v>4</v>
      </c>
      <c r="H11" s="178">
        <v>10</v>
      </c>
      <c r="I11" s="178">
        <v>5</v>
      </c>
    </row>
    <row r="12" spans="1:9" s="161" customFormat="1" ht="18" customHeight="1">
      <c r="A12" s="138">
        <v>8</v>
      </c>
      <c r="B12" s="183" t="s">
        <v>253</v>
      </c>
      <c r="C12" s="177" t="s">
        <v>251</v>
      </c>
      <c r="D12" s="178">
        <v>611</v>
      </c>
      <c r="E12" s="178">
        <v>322</v>
      </c>
      <c r="F12" s="200">
        <f t="shared" si="0"/>
        <v>933</v>
      </c>
      <c r="G12" s="178">
        <v>9</v>
      </c>
      <c r="H12" s="178">
        <v>6</v>
      </c>
      <c r="I12" s="178">
        <v>3</v>
      </c>
    </row>
    <row r="13" spans="1:9" s="161" customFormat="1" ht="18" customHeight="1">
      <c r="A13" s="138">
        <v>9</v>
      </c>
      <c r="B13" s="176" t="s">
        <v>223</v>
      </c>
      <c r="C13" s="177" t="s">
        <v>222</v>
      </c>
      <c r="D13" s="178">
        <v>601</v>
      </c>
      <c r="E13" s="178">
        <v>331</v>
      </c>
      <c r="F13" s="200">
        <f t="shared" si="0"/>
        <v>932</v>
      </c>
      <c r="G13" s="178">
        <v>3</v>
      </c>
      <c r="H13" s="178">
        <v>10</v>
      </c>
      <c r="I13" s="178">
        <v>4</v>
      </c>
    </row>
    <row r="14" spans="1:9" s="161" customFormat="1" ht="18" customHeight="1">
      <c r="A14" s="138">
        <v>10</v>
      </c>
      <c r="B14" s="181" t="s">
        <v>179</v>
      </c>
      <c r="C14" s="177" t="s">
        <v>180</v>
      </c>
      <c r="D14" s="178">
        <v>619</v>
      </c>
      <c r="E14" s="178">
        <v>309</v>
      </c>
      <c r="F14" s="200">
        <f t="shared" si="0"/>
        <v>928</v>
      </c>
      <c r="G14" s="178">
        <v>2</v>
      </c>
      <c r="H14" s="178">
        <v>13</v>
      </c>
      <c r="I14" s="178">
        <v>3</v>
      </c>
    </row>
    <row r="15" spans="1:9" s="161" customFormat="1" ht="18" customHeight="1">
      <c r="A15" s="138">
        <v>11</v>
      </c>
      <c r="B15" s="181" t="s">
        <v>99</v>
      </c>
      <c r="C15" s="177" t="s">
        <v>180</v>
      </c>
      <c r="D15" s="178">
        <v>595</v>
      </c>
      <c r="E15" s="178">
        <v>323</v>
      </c>
      <c r="F15" s="200">
        <f t="shared" si="0"/>
        <v>918</v>
      </c>
      <c r="G15" s="178">
        <v>2</v>
      </c>
      <c r="H15" s="178">
        <v>12</v>
      </c>
      <c r="I15" s="178">
        <v>5</v>
      </c>
    </row>
    <row r="16" spans="1:9" s="161" customFormat="1" ht="18" customHeight="1">
      <c r="A16" s="138">
        <v>12</v>
      </c>
      <c r="B16" s="181" t="s">
        <v>93</v>
      </c>
      <c r="C16" s="177" t="s">
        <v>131</v>
      </c>
      <c r="D16" s="178">
        <v>597</v>
      </c>
      <c r="E16" s="178">
        <v>320</v>
      </c>
      <c r="F16" s="200">
        <f t="shared" si="0"/>
        <v>917</v>
      </c>
      <c r="G16" s="178">
        <v>8</v>
      </c>
      <c r="H16" s="178">
        <v>8</v>
      </c>
      <c r="I16" s="178">
        <v>8</v>
      </c>
    </row>
    <row r="17" spans="1:9" s="161" customFormat="1" ht="18" customHeight="1">
      <c r="A17" s="138">
        <v>13</v>
      </c>
      <c r="B17" s="183" t="s">
        <v>275</v>
      </c>
      <c r="C17" s="188" t="s">
        <v>257</v>
      </c>
      <c r="D17" s="178">
        <v>599</v>
      </c>
      <c r="E17" s="178">
        <v>318</v>
      </c>
      <c r="F17" s="200">
        <f t="shared" si="0"/>
        <v>917</v>
      </c>
      <c r="G17" s="178">
        <v>1</v>
      </c>
      <c r="H17" s="178">
        <v>5</v>
      </c>
      <c r="I17" s="178">
        <v>3</v>
      </c>
    </row>
    <row r="18" spans="1:9" s="161" customFormat="1" ht="18" customHeight="1">
      <c r="A18" s="138">
        <v>14</v>
      </c>
      <c r="B18" s="176" t="s">
        <v>236</v>
      </c>
      <c r="C18" s="177" t="s">
        <v>31</v>
      </c>
      <c r="D18" s="178">
        <v>610</v>
      </c>
      <c r="E18" s="178">
        <v>307</v>
      </c>
      <c r="F18" s="200">
        <f t="shared" si="0"/>
        <v>917</v>
      </c>
      <c r="G18" s="178">
        <v>2</v>
      </c>
      <c r="H18" s="178">
        <v>10</v>
      </c>
      <c r="I18" s="178">
        <v>3</v>
      </c>
    </row>
    <row r="19" spans="1:9" s="161" customFormat="1" ht="18" customHeight="1">
      <c r="A19" s="138">
        <v>15</v>
      </c>
      <c r="B19" s="183" t="s">
        <v>177</v>
      </c>
      <c r="C19" s="188" t="s">
        <v>271</v>
      </c>
      <c r="D19" s="178">
        <v>600</v>
      </c>
      <c r="E19" s="178">
        <v>316</v>
      </c>
      <c r="F19" s="200">
        <f t="shared" si="0"/>
        <v>916</v>
      </c>
      <c r="G19" s="178">
        <v>5</v>
      </c>
      <c r="H19" s="178">
        <v>6</v>
      </c>
      <c r="I19" s="178">
        <v>4</v>
      </c>
    </row>
    <row r="20" spans="1:9" s="161" customFormat="1" ht="18" customHeight="1">
      <c r="A20" s="138">
        <v>16</v>
      </c>
      <c r="B20" s="176" t="s">
        <v>207</v>
      </c>
      <c r="C20" s="177" t="s">
        <v>210</v>
      </c>
      <c r="D20" s="178">
        <v>613</v>
      </c>
      <c r="E20" s="178">
        <v>302</v>
      </c>
      <c r="F20" s="200">
        <f t="shared" si="0"/>
        <v>915</v>
      </c>
      <c r="G20" s="178">
        <v>3</v>
      </c>
      <c r="H20" s="178">
        <v>11</v>
      </c>
      <c r="I20" s="178">
        <v>1</v>
      </c>
    </row>
    <row r="21" spans="1:9" s="161" customFormat="1" ht="18" customHeight="1">
      <c r="A21" s="138">
        <v>17</v>
      </c>
      <c r="B21" s="176" t="s">
        <v>168</v>
      </c>
      <c r="C21" s="177" t="s">
        <v>175</v>
      </c>
      <c r="D21" s="178">
        <v>610</v>
      </c>
      <c r="E21" s="178">
        <v>297</v>
      </c>
      <c r="F21" s="200">
        <f t="shared" si="0"/>
        <v>907</v>
      </c>
      <c r="G21" s="178">
        <v>10</v>
      </c>
      <c r="H21" s="178">
        <v>13</v>
      </c>
      <c r="I21" s="178">
        <v>6</v>
      </c>
    </row>
    <row r="22" spans="1:9" s="161" customFormat="1" ht="18" customHeight="1">
      <c r="A22" s="138">
        <v>18</v>
      </c>
      <c r="B22" s="183" t="s">
        <v>259</v>
      </c>
      <c r="C22" s="188" t="s">
        <v>273</v>
      </c>
      <c r="D22" s="178">
        <v>590</v>
      </c>
      <c r="E22" s="178">
        <v>315</v>
      </c>
      <c r="F22" s="200">
        <f t="shared" si="0"/>
        <v>905</v>
      </c>
      <c r="G22" s="178">
        <v>8</v>
      </c>
      <c r="H22" s="178">
        <v>7</v>
      </c>
      <c r="I22" s="178">
        <v>7</v>
      </c>
    </row>
    <row r="23" spans="1:9" s="161" customFormat="1" ht="18" customHeight="1">
      <c r="A23" s="138">
        <v>19</v>
      </c>
      <c r="B23" s="182" t="s">
        <v>224</v>
      </c>
      <c r="C23" s="177" t="s">
        <v>222</v>
      </c>
      <c r="D23" s="178">
        <v>608</v>
      </c>
      <c r="E23" s="178">
        <v>296</v>
      </c>
      <c r="F23" s="200">
        <f t="shared" si="0"/>
        <v>904</v>
      </c>
      <c r="G23" s="178">
        <v>5</v>
      </c>
      <c r="H23" s="178">
        <v>9</v>
      </c>
      <c r="I23" s="178">
        <v>3</v>
      </c>
    </row>
    <row r="24" spans="1:9" s="161" customFormat="1" ht="18" customHeight="1">
      <c r="A24" s="138">
        <v>20</v>
      </c>
      <c r="B24" s="176" t="s">
        <v>177</v>
      </c>
      <c r="C24" s="177" t="s">
        <v>180</v>
      </c>
      <c r="D24" s="178">
        <v>574</v>
      </c>
      <c r="E24" s="178">
        <v>327</v>
      </c>
      <c r="F24" s="200">
        <f t="shared" si="0"/>
        <v>901</v>
      </c>
      <c r="G24" s="178">
        <v>6</v>
      </c>
      <c r="H24" s="178">
        <v>6</v>
      </c>
      <c r="I24" s="178">
        <v>6</v>
      </c>
    </row>
    <row r="25" spans="1:9" s="161" customFormat="1" ht="18" customHeight="1">
      <c r="A25" s="138">
        <v>21</v>
      </c>
      <c r="B25" s="183" t="s">
        <v>93</v>
      </c>
      <c r="C25" s="177" t="s">
        <v>202</v>
      </c>
      <c r="D25" s="178">
        <v>577</v>
      </c>
      <c r="E25" s="178">
        <v>321</v>
      </c>
      <c r="F25" s="179">
        <f t="shared" si="0"/>
        <v>898</v>
      </c>
      <c r="G25" s="178">
        <v>5</v>
      </c>
      <c r="H25" s="178">
        <v>8</v>
      </c>
      <c r="I25" s="178">
        <v>3</v>
      </c>
    </row>
    <row r="26" spans="1:9" s="161" customFormat="1" ht="18" customHeight="1">
      <c r="A26" s="138">
        <v>22</v>
      </c>
      <c r="B26" s="183" t="s">
        <v>252</v>
      </c>
      <c r="C26" s="177" t="s">
        <v>251</v>
      </c>
      <c r="D26" s="178">
        <v>605</v>
      </c>
      <c r="E26" s="178">
        <v>293</v>
      </c>
      <c r="F26" s="179">
        <f t="shared" si="0"/>
        <v>898</v>
      </c>
      <c r="G26" s="178">
        <v>6</v>
      </c>
      <c r="H26" s="178">
        <v>11</v>
      </c>
      <c r="I26" s="178">
        <v>2</v>
      </c>
    </row>
    <row r="27" spans="1:9" s="161" customFormat="1" ht="18" customHeight="1">
      <c r="A27" s="138">
        <v>23</v>
      </c>
      <c r="B27" s="183" t="s">
        <v>179</v>
      </c>
      <c r="C27" s="188" t="s">
        <v>271</v>
      </c>
      <c r="D27" s="178">
        <v>600</v>
      </c>
      <c r="E27" s="178">
        <v>295</v>
      </c>
      <c r="F27" s="179">
        <f t="shared" si="0"/>
        <v>895</v>
      </c>
      <c r="G27" s="178">
        <v>3</v>
      </c>
      <c r="H27" s="178">
        <v>11</v>
      </c>
      <c r="I27" s="178">
        <v>3</v>
      </c>
    </row>
    <row r="28" spans="1:9" s="161" customFormat="1" ht="18" customHeight="1">
      <c r="A28" s="138">
        <v>24</v>
      </c>
      <c r="B28" s="176" t="s">
        <v>135</v>
      </c>
      <c r="C28" s="177" t="s">
        <v>131</v>
      </c>
      <c r="D28" s="178">
        <v>573</v>
      </c>
      <c r="E28" s="178">
        <v>318</v>
      </c>
      <c r="F28" s="179">
        <f t="shared" si="0"/>
        <v>891</v>
      </c>
      <c r="G28" s="178">
        <v>2</v>
      </c>
      <c r="H28" s="178">
        <v>7</v>
      </c>
      <c r="I28" s="178">
        <v>1</v>
      </c>
    </row>
    <row r="29" spans="1:9" s="161" customFormat="1" ht="18" customHeight="1">
      <c r="A29" s="138">
        <v>25</v>
      </c>
      <c r="B29" s="183" t="s">
        <v>92</v>
      </c>
      <c r="C29" s="177" t="s">
        <v>119</v>
      </c>
      <c r="D29" s="178">
        <v>598</v>
      </c>
      <c r="E29" s="178">
        <v>293</v>
      </c>
      <c r="F29" s="179">
        <f t="shared" si="0"/>
        <v>891</v>
      </c>
      <c r="G29" s="178">
        <v>7</v>
      </c>
      <c r="H29" s="178">
        <v>4</v>
      </c>
      <c r="I29" s="178">
        <v>1</v>
      </c>
    </row>
    <row r="30" spans="1:9" s="161" customFormat="1" ht="18" customHeight="1">
      <c r="A30" s="138">
        <v>26</v>
      </c>
      <c r="B30" s="183" t="s">
        <v>254</v>
      </c>
      <c r="C30" s="188" t="s">
        <v>257</v>
      </c>
      <c r="D30" s="178">
        <v>585</v>
      </c>
      <c r="E30" s="178">
        <v>305</v>
      </c>
      <c r="F30" s="179">
        <f t="shared" si="0"/>
        <v>890</v>
      </c>
      <c r="G30" s="178">
        <v>2</v>
      </c>
      <c r="H30" s="178">
        <v>9</v>
      </c>
      <c r="I30" s="178">
        <v>2</v>
      </c>
    </row>
    <row r="31" spans="1:9" s="161" customFormat="1" ht="18" customHeight="1">
      <c r="A31" s="138">
        <v>27</v>
      </c>
      <c r="B31" s="181" t="s">
        <v>92</v>
      </c>
      <c r="C31" s="177" t="s">
        <v>186</v>
      </c>
      <c r="D31" s="178">
        <v>623</v>
      </c>
      <c r="E31" s="178">
        <v>267</v>
      </c>
      <c r="F31" s="179">
        <f t="shared" si="0"/>
        <v>890</v>
      </c>
      <c r="G31" s="178">
        <v>11</v>
      </c>
      <c r="H31" s="178">
        <v>9</v>
      </c>
      <c r="I31" s="178">
        <v>2</v>
      </c>
    </row>
    <row r="32" spans="1:9" s="161" customFormat="1" ht="18" customHeight="1">
      <c r="A32" s="138">
        <v>28</v>
      </c>
      <c r="B32" s="176" t="s">
        <v>212</v>
      </c>
      <c r="C32" s="177" t="s">
        <v>213</v>
      </c>
      <c r="D32" s="178">
        <v>583</v>
      </c>
      <c r="E32" s="178">
        <v>306</v>
      </c>
      <c r="F32" s="179">
        <f t="shared" si="0"/>
        <v>889</v>
      </c>
      <c r="G32" s="178">
        <v>5</v>
      </c>
      <c r="H32" s="178">
        <v>9</v>
      </c>
      <c r="I32" s="178">
        <v>5</v>
      </c>
    </row>
    <row r="33" spans="1:9" s="161" customFormat="1" ht="18" customHeight="1">
      <c r="A33" s="138">
        <v>29</v>
      </c>
      <c r="B33" s="176" t="s">
        <v>98</v>
      </c>
      <c r="C33" s="177" t="s">
        <v>104</v>
      </c>
      <c r="D33" s="178">
        <v>569</v>
      </c>
      <c r="E33" s="178">
        <v>310</v>
      </c>
      <c r="F33" s="179">
        <f t="shared" si="0"/>
        <v>879</v>
      </c>
      <c r="G33" s="178">
        <v>5</v>
      </c>
      <c r="H33" s="178">
        <v>10</v>
      </c>
      <c r="I33" s="178">
        <v>4</v>
      </c>
    </row>
    <row r="34" spans="1:9" s="161" customFormat="1" ht="18" customHeight="1">
      <c r="A34" s="138">
        <v>30</v>
      </c>
      <c r="B34" s="183" t="s">
        <v>255</v>
      </c>
      <c r="C34" s="188" t="s">
        <v>257</v>
      </c>
      <c r="D34" s="178">
        <v>572</v>
      </c>
      <c r="E34" s="178">
        <v>302</v>
      </c>
      <c r="F34" s="179">
        <f t="shared" si="0"/>
        <v>874</v>
      </c>
      <c r="G34" s="178">
        <v>3</v>
      </c>
      <c r="H34" s="178">
        <v>4</v>
      </c>
      <c r="I34" s="178">
        <v>4</v>
      </c>
    </row>
    <row r="35" spans="1:9" s="161" customFormat="1" ht="18" customHeight="1">
      <c r="A35" s="138">
        <v>31</v>
      </c>
      <c r="B35" s="183" t="s">
        <v>145</v>
      </c>
      <c r="C35" s="177" t="s">
        <v>146</v>
      </c>
      <c r="D35" s="178">
        <v>583</v>
      </c>
      <c r="E35" s="178">
        <v>291</v>
      </c>
      <c r="F35" s="179">
        <f t="shared" si="0"/>
        <v>874</v>
      </c>
      <c r="G35" s="178">
        <v>6</v>
      </c>
      <c r="H35" s="178">
        <v>5</v>
      </c>
      <c r="I35" s="178">
        <v>4</v>
      </c>
    </row>
    <row r="36" spans="1:9" s="161" customFormat="1" ht="18" customHeight="1">
      <c r="A36" s="138">
        <v>32</v>
      </c>
      <c r="B36" s="176" t="s">
        <v>90</v>
      </c>
      <c r="C36" s="177" t="s">
        <v>85</v>
      </c>
      <c r="D36" s="178">
        <v>581</v>
      </c>
      <c r="E36" s="178">
        <v>292</v>
      </c>
      <c r="F36" s="179">
        <f t="shared" si="0"/>
        <v>873</v>
      </c>
      <c r="G36" s="178">
        <v>3</v>
      </c>
      <c r="H36" s="178">
        <v>7</v>
      </c>
      <c r="I36" s="178">
        <v>2</v>
      </c>
    </row>
    <row r="37" spans="1:9" s="161" customFormat="1" ht="18" customHeight="1">
      <c r="A37" s="138">
        <v>33</v>
      </c>
      <c r="B37" s="181" t="s">
        <v>169</v>
      </c>
      <c r="C37" s="177" t="s">
        <v>175</v>
      </c>
      <c r="D37" s="178">
        <v>576</v>
      </c>
      <c r="E37" s="178">
        <v>294</v>
      </c>
      <c r="F37" s="179">
        <f aca="true" t="shared" si="1" ref="F37:F68">SUM(D37:E37)</f>
        <v>870</v>
      </c>
      <c r="G37" s="178">
        <v>2</v>
      </c>
      <c r="H37" s="178">
        <v>4</v>
      </c>
      <c r="I37" s="178">
        <v>2</v>
      </c>
    </row>
    <row r="38" spans="1:9" s="161" customFormat="1" ht="18" customHeight="1">
      <c r="A38" s="138">
        <v>34</v>
      </c>
      <c r="B38" s="183" t="s">
        <v>250</v>
      </c>
      <c r="C38" s="177" t="s">
        <v>251</v>
      </c>
      <c r="D38" s="178">
        <v>575</v>
      </c>
      <c r="E38" s="178">
        <v>293</v>
      </c>
      <c r="F38" s="179">
        <f t="shared" si="1"/>
        <v>868</v>
      </c>
      <c r="G38" s="178">
        <v>4</v>
      </c>
      <c r="H38" s="178">
        <v>8</v>
      </c>
      <c r="I38" s="178">
        <v>3</v>
      </c>
    </row>
    <row r="39" spans="1:9" s="161" customFormat="1" ht="18" customHeight="1">
      <c r="A39" s="138">
        <v>35</v>
      </c>
      <c r="B39" s="176" t="s">
        <v>155</v>
      </c>
      <c r="C39" s="177" t="s">
        <v>160</v>
      </c>
      <c r="D39" s="178">
        <v>587</v>
      </c>
      <c r="E39" s="178">
        <v>281</v>
      </c>
      <c r="F39" s="179">
        <f t="shared" si="1"/>
        <v>868</v>
      </c>
      <c r="G39" s="178">
        <v>11</v>
      </c>
      <c r="H39" s="178">
        <v>8</v>
      </c>
      <c r="I39" s="178">
        <v>5</v>
      </c>
    </row>
    <row r="40" spans="1:9" s="161" customFormat="1" ht="18" customHeight="1">
      <c r="A40" s="138">
        <v>36</v>
      </c>
      <c r="B40" s="176" t="s">
        <v>149</v>
      </c>
      <c r="C40" s="177" t="s">
        <v>158</v>
      </c>
      <c r="D40" s="178">
        <v>573</v>
      </c>
      <c r="E40" s="178">
        <v>294</v>
      </c>
      <c r="F40" s="179">
        <f t="shared" si="1"/>
        <v>867</v>
      </c>
      <c r="G40" s="178">
        <v>6</v>
      </c>
      <c r="H40" s="178">
        <v>13</v>
      </c>
      <c r="I40" s="178">
        <v>4</v>
      </c>
    </row>
    <row r="41" spans="1:9" s="161" customFormat="1" ht="18" customHeight="1">
      <c r="A41" s="138">
        <v>37</v>
      </c>
      <c r="B41" s="183" t="s">
        <v>90</v>
      </c>
      <c r="C41" s="177" t="s">
        <v>132</v>
      </c>
      <c r="D41" s="178">
        <v>581</v>
      </c>
      <c r="E41" s="178">
        <v>286</v>
      </c>
      <c r="F41" s="179">
        <f t="shared" si="1"/>
        <v>867</v>
      </c>
      <c r="G41" s="178">
        <v>11</v>
      </c>
      <c r="H41" s="178">
        <v>5</v>
      </c>
      <c r="I41" s="178">
        <v>3</v>
      </c>
    </row>
    <row r="42" spans="1:9" s="161" customFormat="1" ht="18" customHeight="1">
      <c r="A42" s="138">
        <v>38</v>
      </c>
      <c r="B42" s="176" t="s">
        <v>93</v>
      </c>
      <c r="C42" s="177" t="s">
        <v>87</v>
      </c>
      <c r="D42" s="178">
        <v>556</v>
      </c>
      <c r="E42" s="178">
        <v>310</v>
      </c>
      <c r="F42" s="179">
        <f t="shared" si="1"/>
        <v>866</v>
      </c>
      <c r="G42" s="178">
        <v>4</v>
      </c>
      <c r="H42" s="178">
        <v>4</v>
      </c>
      <c r="I42" s="178">
        <v>4</v>
      </c>
    </row>
    <row r="43" spans="1:9" s="161" customFormat="1" ht="18" customHeight="1">
      <c r="A43" s="138">
        <v>39</v>
      </c>
      <c r="B43" s="183" t="s">
        <v>122</v>
      </c>
      <c r="C43" s="177" t="s">
        <v>202</v>
      </c>
      <c r="D43" s="178">
        <v>588</v>
      </c>
      <c r="E43" s="178">
        <v>278</v>
      </c>
      <c r="F43" s="179">
        <f t="shared" si="1"/>
        <v>866</v>
      </c>
      <c r="G43" s="178">
        <v>5</v>
      </c>
      <c r="H43" s="178">
        <v>7</v>
      </c>
      <c r="I43" s="178">
        <v>3</v>
      </c>
    </row>
    <row r="44" spans="1:9" s="161" customFormat="1" ht="18" customHeight="1">
      <c r="A44" s="138">
        <v>40</v>
      </c>
      <c r="B44" s="176" t="s">
        <v>96</v>
      </c>
      <c r="C44" s="177" t="s">
        <v>272</v>
      </c>
      <c r="D44" s="178">
        <v>582</v>
      </c>
      <c r="E44" s="178">
        <v>283</v>
      </c>
      <c r="F44" s="179">
        <f t="shared" si="1"/>
        <v>865</v>
      </c>
      <c r="G44" s="178">
        <v>6</v>
      </c>
      <c r="H44" s="178">
        <v>6</v>
      </c>
      <c r="I44" s="178">
        <v>4</v>
      </c>
    </row>
    <row r="45" spans="1:9" s="161" customFormat="1" ht="18" customHeight="1">
      <c r="A45" s="138">
        <v>41</v>
      </c>
      <c r="B45" s="176" t="s">
        <v>129</v>
      </c>
      <c r="C45" s="177" t="s">
        <v>205</v>
      </c>
      <c r="D45" s="178">
        <v>591</v>
      </c>
      <c r="E45" s="178">
        <v>274</v>
      </c>
      <c r="F45" s="179">
        <f t="shared" si="1"/>
        <v>865</v>
      </c>
      <c r="G45" s="178">
        <v>5</v>
      </c>
      <c r="H45" s="178">
        <v>7</v>
      </c>
      <c r="I45" s="178">
        <v>2</v>
      </c>
    </row>
    <row r="46" spans="1:9" s="161" customFormat="1" ht="18" customHeight="1">
      <c r="A46" s="138">
        <v>42</v>
      </c>
      <c r="B46" s="176" t="s">
        <v>111</v>
      </c>
      <c r="C46" s="177" t="s">
        <v>248</v>
      </c>
      <c r="D46" s="178">
        <v>600</v>
      </c>
      <c r="E46" s="178">
        <v>264</v>
      </c>
      <c r="F46" s="179">
        <f t="shared" si="1"/>
        <v>864</v>
      </c>
      <c r="G46" s="178">
        <v>10</v>
      </c>
      <c r="H46" s="178">
        <v>7</v>
      </c>
      <c r="I46" s="178">
        <v>1</v>
      </c>
    </row>
    <row r="47" spans="1:9" s="161" customFormat="1" ht="18" customHeight="1">
      <c r="A47" s="138">
        <v>43</v>
      </c>
      <c r="B47" s="183" t="s">
        <v>276</v>
      </c>
      <c r="C47" s="188" t="s">
        <v>273</v>
      </c>
      <c r="D47" s="178">
        <v>561</v>
      </c>
      <c r="E47" s="178">
        <v>302</v>
      </c>
      <c r="F47" s="179">
        <f t="shared" si="1"/>
        <v>863</v>
      </c>
      <c r="G47" s="178">
        <v>4</v>
      </c>
      <c r="H47" s="178">
        <v>3</v>
      </c>
      <c r="I47" s="178">
        <v>1</v>
      </c>
    </row>
    <row r="48" spans="1:9" s="161" customFormat="1" ht="18" customHeight="1">
      <c r="A48" s="138">
        <v>44</v>
      </c>
      <c r="B48" s="183" t="s">
        <v>152</v>
      </c>
      <c r="C48" s="177" t="s">
        <v>159</v>
      </c>
      <c r="D48" s="178">
        <v>576</v>
      </c>
      <c r="E48" s="178">
        <v>287</v>
      </c>
      <c r="F48" s="179">
        <f t="shared" si="1"/>
        <v>863</v>
      </c>
      <c r="G48" s="178">
        <v>11</v>
      </c>
      <c r="H48" s="178">
        <v>10</v>
      </c>
      <c r="I48" s="178">
        <v>7</v>
      </c>
    </row>
    <row r="49" spans="1:9" s="161" customFormat="1" ht="18" customHeight="1">
      <c r="A49" s="138">
        <v>45</v>
      </c>
      <c r="B49" s="183" t="s">
        <v>258</v>
      </c>
      <c r="C49" s="188" t="s">
        <v>273</v>
      </c>
      <c r="D49" s="178">
        <v>576</v>
      </c>
      <c r="E49" s="178">
        <v>287</v>
      </c>
      <c r="F49" s="179">
        <f t="shared" si="1"/>
        <v>863</v>
      </c>
      <c r="G49" s="178">
        <v>4</v>
      </c>
      <c r="H49" s="178">
        <v>10</v>
      </c>
      <c r="I49" s="178">
        <v>2</v>
      </c>
    </row>
    <row r="50" spans="1:9" s="161" customFormat="1" ht="18" customHeight="1">
      <c r="A50" s="138">
        <v>46</v>
      </c>
      <c r="B50" s="183" t="s">
        <v>121</v>
      </c>
      <c r="C50" s="177" t="s">
        <v>202</v>
      </c>
      <c r="D50" s="178">
        <v>571</v>
      </c>
      <c r="E50" s="178">
        <v>291</v>
      </c>
      <c r="F50" s="179">
        <f t="shared" si="1"/>
        <v>862</v>
      </c>
      <c r="G50" s="178">
        <v>7</v>
      </c>
      <c r="H50" s="178">
        <v>4</v>
      </c>
      <c r="I50" s="178">
        <v>2</v>
      </c>
    </row>
    <row r="51" spans="1:9" s="161" customFormat="1" ht="18" customHeight="1">
      <c r="A51" s="138">
        <v>47</v>
      </c>
      <c r="B51" s="176" t="s">
        <v>225</v>
      </c>
      <c r="C51" s="177" t="s">
        <v>222</v>
      </c>
      <c r="D51" s="178">
        <v>609</v>
      </c>
      <c r="E51" s="178">
        <v>253</v>
      </c>
      <c r="F51" s="179">
        <f t="shared" si="1"/>
        <v>862</v>
      </c>
      <c r="G51" s="178">
        <v>12</v>
      </c>
      <c r="H51" s="178">
        <v>5</v>
      </c>
      <c r="I51" s="178">
        <v>1</v>
      </c>
    </row>
    <row r="52" spans="1:9" s="161" customFormat="1" ht="18" customHeight="1">
      <c r="A52" s="138">
        <v>48</v>
      </c>
      <c r="B52" s="183" t="s">
        <v>92</v>
      </c>
      <c r="C52" s="177" t="s">
        <v>202</v>
      </c>
      <c r="D52" s="178">
        <v>569</v>
      </c>
      <c r="E52" s="178">
        <v>291</v>
      </c>
      <c r="F52" s="179">
        <f t="shared" si="1"/>
        <v>860</v>
      </c>
      <c r="G52" s="178">
        <v>2</v>
      </c>
      <c r="H52" s="178">
        <v>6</v>
      </c>
      <c r="I52" s="178">
        <v>2</v>
      </c>
    </row>
    <row r="53" spans="1:9" s="161" customFormat="1" ht="18" customHeight="1">
      <c r="A53" s="138">
        <v>49</v>
      </c>
      <c r="B53" s="181" t="s">
        <v>238</v>
      </c>
      <c r="C53" s="177" t="s">
        <v>241</v>
      </c>
      <c r="D53" s="178">
        <v>595</v>
      </c>
      <c r="E53" s="178">
        <v>265</v>
      </c>
      <c r="F53" s="179">
        <f t="shared" si="1"/>
        <v>860</v>
      </c>
      <c r="G53" s="178">
        <v>6</v>
      </c>
      <c r="H53" s="178">
        <v>13</v>
      </c>
      <c r="I53" s="178">
        <v>2</v>
      </c>
    </row>
    <row r="54" spans="1:9" s="161" customFormat="1" ht="18" customHeight="1">
      <c r="A54" s="138">
        <v>50</v>
      </c>
      <c r="B54" s="176" t="s">
        <v>98</v>
      </c>
      <c r="C54" s="177" t="s">
        <v>272</v>
      </c>
      <c r="D54" s="178">
        <v>588</v>
      </c>
      <c r="E54" s="178">
        <v>271</v>
      </c>
      <c r="F54" s="179">
        <f t="shared" si="1"/>
        <v>859</v>
      </c>
      <c r="G54" s="178">
        <v>5</v>
      </c>
      <c r="H54" s="178">
        <v>11</v>
      </c>
      <c r="I54" s="178">
        <v>4</v>
      </c>
    </row>
    <row r="55" spans="1:9" s="161" customFormat="1" ht="18" customHeight="1">
      <c r="A55" s="138">
        <v>51</v>
      </c>
      <c r="B55" s="183" t="s">
        <v>89</v>
      </c>
      <c r="C55" s="177" t="s">
        <v>128</v>
      </c>
      <c r="D55" s="178">
        <v>594</v>
      </c>
      <c r="E55" s="178">
        <v>265</v>
      </c>
      <c r="F55" s="179">
        <f t="shared" si="1"/>
        <v>859</v>
      </c>
      <c r="G55" s="178">
        <v>14</v>
      </c>
      <c r="H55" s="178">
        <v>7</v>
      </c>
      <c r="I55" s="178">
        <v>3</v>
      </c>
    </row>
    <row r="56" spans="1:9" s="161" customFormat="1" ht="18" customHeight="1">
      <c r="A56" s="138">
        <v>52</v>
      </c>
      <c r="B56" s="181" t="s">
        <v>121</v>
      </c>
      <c r="C56" s="177" t="s">
        <v>119</v>
      </c>
      <c r="D56" s="178">
        <v>572</v>
      </c>
      <c r="E56" s="178">
        <v>282</v>
      </c>
      <c r="F56" s="179">
        <f t="shared" si="1"/>
        <v>854</v>
      </c>
      <c r="G56" s="178">
        <v>3</v>
      </c>
      <c r="H56" s="178">
        <v>4</v>
      </c>
      <c r="I56" s="178">
        <v>1</v>
      </c>
    </row>
    <row r="57" spans="1:9" s="161" customFormat="1" ht="18" customHeight="1">
      <c r="A57" s="138">
        <v>53</v>
      </c>
      <c r="B57" s="176" t="s">
        <v>151</v>
      </c>
      <c r="C57" s="177" t="s">
        <v>159</v>
      </c>
      <c r="D57" s="178">
        <v>607</v>
      </c>
      <c r="E57" s="178">
        <v>247</v>
      </c>
      <c r="F57" s="179">
        <f t="shared" si="1"/>
        <v>854</v>
      </c>
      <c r="G57" s="178">
        <v>12</v>
      </c>
      <c r="H57" s="178">
        <v>5</v>
      </c>
      <c r="I57" s="178">
        <v>1</v>
      </c>
    </row>
    <row r="58" spans="1:9" s="161" customFormat="1" ht="18" customHeight="1">
      <c r="A58" s="138">
        <v>54</v>
      </c>
      <c r="B58" s="176" t="s">
        <v>110</v>
      </c>
      <c r="C58" s="177" t="s">
        <v>248</v>
      </c>
      <c r="D58" s="178">
        <v>585</v>
      </c>
      <c r="E58" s="178">
        <v>267</v>
      </c>
      <c r="F58" s="179">
        <f t="shared" si="1"/>
        <v>852</v>
      </c>
      <c r="G58" s="178">
        <v>13</v>
      </c>
      <c r="H58" s="178">
        <v>7</v>
      </c>
      <c r="I58" s="178">
        <v>2</v>
      </c>
    </row>
    <row r="59" spans="1:9" s="161" customFormat="1" ht="18" customHeight="1">
      <c r="A59" s="138">
        <v>55</v>
      </c>
      <c r="B59" s="176" t="s">
        <v>108</v>
      </c>
      <c r="C59" s="177" t="s">
        <v>248</v>
      </c>
      <c r="D59" s="178">
        <v>587</v>
      </c>
      <c r="E59" s="178">
        <v>265</v>
      </c>
      <c r="F59" s="179">
        <f t="shared" si="1"/>
        <v>852</v>
      </c>
      <c r="G59" s="178">
        <v>6</v>
      </c>
      <c r="H59" s="178">
        <v>5</v>
      </c>
      <c r="I59" s="178">
        <v>2</v>
      </c>
    </row>
    <row r="60" spans="1:9" s="161" customFormat="1" ht="18" customHeight="1">
      <c r="A60" s="138">
        <v>56</v>
      </c>
      <c r="B60" s="183" t="s">
        <v>147</v>
      </c>
      <c r="C60" s="177" t="s">
        <v>158</v>
      </c>
      <c r="D60" s="178">
        <v>597</v>
      </c>
      <c r="E60" s="178">
        <v>255</v>
      </c>
      <c r="F60" s="179">
        <f t="shared" si="1"/>
        <v>852</v>
      </c>
      <c r="G60" s="178">
        <v>14</v>
      </c>
      <c r="H60" s="178">
        <v>6</v>
      </c>
      <c r="I60" s="178">
        <v>1</v>
      </c>
    </row>
    <row r="61" spans="1:9" s="161" customFormat="1" ht="18" customHeight="1">
      <c r="A61" s="138">
        <v>57</v>
      </c>
      <c r="B61" s="176" t="s">
        <v>93</v>
      </c>
      <c r="C61" s="177" t="s">
        <v>186</v>
      </c>
      <c r="D61" s="178">
        <v>576</v>
      </c>
      <c r="E61" s="178">
        <v>274</v>
      </c>
      <c r="F61" s="179">
        <f t="shared" si="1"/>
        <v>850</v>
      </c>
      <c r="G61" s="178">
        <v>8</v>
      </c>
      <c r="H61" s="178">
        <v>9</v>
      </c>
      <c r="I61" s="178">
        <v>4</v>
      </c>
    </row>
    <row r="62" spans="1:9" s="161" customFormat="1" ht="18" customHeight="1">
      <c r="A62" s="138">
        <v>58</v>
      </c>
      <c r="B62" s="176" t="s">
        <v>89</v>
      </c>
      <c r="C62" s="177" t="s">
        <v>115</v>
      </c>
      <c r="D62" s="178">
        <v>577</v>
      </c>
      <c r="E62" s="178">
        <v>273</v>
      </c>
      <c r="F62" s="179">
        <f t="shared" si="1"/>
        <v>850</v>
      </c>
      <c r="G62" s="178">
        <v>11</v>
      </c>
      <c r="H62" s="178">
        <v>5</v>
      </c>
      <c r="I62" s="178">
        <v>1</v>
      </c>
    </row>
    <row r="63" spans="1:9" s="161" customFormat="1" ht="18" customHeight="1">
      <c r="A63" s="138">
        <v>59</v>
      </c>
      <c r="B63" s="176" t="s">
        <v>72</v>
      </c>
      <c r="C63" s="177" t="s">
        <v>73</v>
      </c>
      <c r="D63" s="178">
        <v>585</v>
      </c>
      <c r="E63" s="178">
        <v>265</v>
      </c>
      <c r="F63" s="179">
        <f t="shared" si="1"/>
        <v>850</v>
      </c>
      <c r="G63" s="178">
        <v>13</v>
      </c>
      <c r="H63" s="178">
        <v>9</v>
      </c>
      <c r="I63" s="178">
        <v>2</v>
      </c>
    </row>
    <row r="64" spans="1:9" s="161" customFormat="1" ht="18" customHeight="1">
      <c r="A64" s="138">
        <v>60</v>
      </c>
      <c r="B64" s="176" t="s">
        <v>97</v>
      </c>
      <c r="C64" s="177" t="s">
        <v>272</v>
      </c>
      <c r="D64" s="178">
        <v>559</v>
      </c>
      <c r="E64" s="178">
        <v>290</v>
      </c>
      <c r="F64" s="179">
        <f t="shared" si="1"/>
        <v>849</v>
      </c>
      <c r="G64" s="178">
        <v>4</v>
      </c>
      <c r="H64" s="178">
        <v>7</v>
      </c>
      <c r="I64" s="178">
        <v>2</v>
      </c>
    </row>
    <row r="65" spans="1:9" s="161" customFormat="1" ht="18" customHeight="1">
      <c r="A65" s="138">
        <v>61</v>
      </c>
      <c r="B65" s="181" t="s">
        <v>89</v>
      </c>
      <c r="C65" s="177" t="s">
        <v>163</v>
      </c>
      <c r="D65" s="178">
        <v>588</v>
      </c>
      <c r="E65" s="178">
        <v>261</v>
      </c>
      <c r="F65" s="179">
        <f t="shared" si="1"/>
        <v>849</v>
      </c>
      <c r="G65" s="178">
        <v>9</v>
      </c>
      <c r="H65" s="178">
        <v>6</v>
      </c>
      <c r="I65" s="178">
        <v>1</v>
      </c>
    </row>
    <row r="66" spans="1:9" s="161" customFormat="1" ht="18" customHeight="1">
      <c r="A66" s="138">
        <v>62</v>
      </c>
      <c r="B66" s="181" t="s">
        <v>92</v>
      </c>
      <c r="C66" s="177" t="s">
        <v>85</v>
      </c>
      <c r="D66" s="178">
        <v>567</v>
      </c>
      <c r="E66" s="178">
        <v>281</v>
      </c>
      <c r="F66" s="179">
        <f t="shared" si="1"/>
        <v>848</v>
      </c>
      <c r="G66" s="178">
        <v>6</v>
      </c>
      <c r="H66" s="178">
        <v>2</v>
      </c>
      <c r="I66" s="178">
        <v>1</v>
      </c>
    </row>
    <row r="67" spans="1:9" s="161" customFormat="1" ht="18" customHeight="1">
      <c r="A67" s="138">
        <v>63</v>
      </c>
      <c r="B67" s="176" t="s">
        <v>137</v>
      </c>
      <c r="C67" s="177" t="s">
        <v>132</v>
      </c>
      <c r="D67" s="178">
        <v>612</v>
      </c>
      <c r="E67" s="178">
        <v>236</v>
      </c>
      <c r="F67" s="179">
        <f t="shared" si="1"/>
        <v>848</v>
      </c>
      <c r="G67" s="178">
        <v>16</v>
      </c>
      <c r="H67" s="178">
        <v>8</v>
      </c>
      <c r="I67" s="178">
        <v>1</v>
      </c>
    </row>
    <row r="68" spans="1:9" s="161" customFormat="1" ht="18" customHeight="1">
      <c r="A68" s="138">
        <v>64</v>
      </c>
      <c r="B68" s="183" t="s">
        <v>277</v>
      </c>
      <c r="C68" s="188" t="s">
        <v>273</v>
      </c>
      <c r="D68" s="178">
        <v>549</v>
      </c>
      <c r="E68" s="178">
        <v>297</v>
      </c>
      <c r="F68" s="179">
        <f t="shared" si="1"/>
        <v>846</v>
      </c>
      <c r="G68" s="178">
        <v>2</v>
      </c>
      <c r="H68" s="178">
        <v>8</v>
      </c>
      <c r="I68" s="178">
        <v>2</v>
      </c>
    </row>
    <row r="69" spans="1:9" s="161" customFormat="1" ht="18" customHeight="1">
      <c r="A69" s="138">
        <v>65</v>
      </c>
      <c r="B69" s="183" t="s">
        <v>172</v>
      </c>
      <c r="C69" s="177" t="s">
        <v>176</v>
      </c>
      <c r="D69" s="178">
        <v>587</v>
      </c>
      <c r="E69" s="178">
        <v>256</v>
      </c>
      <c r="F69" s="179">
        <f aca="true" t="shared" si="2" ref="F69:F100">SUM(D69:E69)</f>
        <v>843</v>
      </c>
      <c r="G69" s="178">
        <v>12</v>
      </c>
      <c r="H69" s="178">
        <v>5</v>
      </c>
      <c r="I69" s="178">
        <v>2</v>
      </c>
    </row>
    <row r="70" spans="1:9" s="161" customFormat="1" ht="18" customHeight="1">
      <c r="A70" s="138">
        <v>66</v>
      </c>
      <c r="B70" s="176" t="s">
        <v>148</v>
      </c>
      <c r="C70" s="177" t="s">
        <v>158</v>
      </c>
      <c r="D70" s="178">
        <v>556</v>
      </c>
      <c r="E70" s="178">
        <v>285</v>
      </c>
      <c r="F70" s="179">
        <f t="shared" si="2"/>
        <v>841</v>
      </c>
      <c r="G70" s="178">
        <v>10</v>
      </c>
      <c r="H70" s="178">
        <v>4</v>
      </c>
      <c r="I70" s="178">
        <v>3</v>
      </c>
    </row>
    <row r="71" spans="1:9" s="161" customFormat="1" ht="18" customHeight="1">
      <c r="A71" s="138">
        <v>67</v>
      </c>
      <c r="B71" s="176" t="s">
        <v>90</v>
      </c>
      <c r="C71" s="177" t="s">
        <v>88</v>
      </c>
      <c r="D71" s="178">
        <v>576</v>
      </c>
      <c r="E71" s="178">
        <v>265</v>
      </c>
      <c r="F71" s="179">
        <f t="shared" si="2"/>
        <v>841</v>
      </c>
      <c r="G71" s="178">
        <v>9</v>
      </c>
      <c r="H71" s="178">
        <v>2</v>
      </c>
      <c r="I71" s="178">
        <v>3</v>
      </c>
    </row>
    <row r="72" spans="1:9" s="161" customFormat="1" ht="18" customHeight="1">
      <c r="A72" s="138">
        <v>68</v>
      </c>
      <c r="B72" s="176" t="s">
        <v>214</v>
      </c>
      <c r="C72" s="177" t="s">
        <v>217</v>
      </c>
      <c r="D72" s="178">
        <v>604</v>
      </c>
      <c r="E72" s="178">
        <v>236</v>
      </c>
      <c r="F72" s="179">
        <f t="shared" si="2"/>
        <v>840</v>
      </c>
      <c r="G72" s="178">
        <v>14</v>
      </c>
      <c r="H72" s="178">
        <v>9</v>
      </c>
      <c r="I72" s="178">
        <v>1</v>
      </c>
    </row>
    <row r="73" spans="1:9" s="161" customFormat="1" ht="18" customHeight="1">
      <c r="A73" s="138">
        <v>69</v>
      </c>
      <c r="B73" s="176" t="s">
        <v>215</v>
      </c>
      <c r="C73" s="177" t="s">
        <v>217</v>
      </c>
      <c r="D73" s="178">
        <v>573</v>
      </c>
      <c r="E73" s="178">
        <v>266</v>
      </c>
      <c r="F73" s="179">
        <f t="shared" si="2"/>
        <v>839</v>
      </c>
      <c r="G73" s="178">
        <v>9</v>
      </c>
      <c r="H73" s="178">
        <v>7</v>
      </c>
      <c r="I73" s="178">
        <v>3</v>
      </c>
    </row>
    <row r="74" spans="1:9" s="161" customFormat="1" ht="18" customHeight="1">
      <c r="A74" s="138">
        <v>70</v>
      </c>
      <c r="B74" s="176" t="s">
        <v>92</v>
      </c>
      <c r="C74" s="177" t="s">
        <v>131</v>
      </c>
      <c r="D74" s="178">
        <v>561</v>
      </c>
      <c r="E74" s="178">
        <v>277</v>
      </c>
      <c r="F74" s="179">
        <f t="shared" si="2"/>
        <v>838</v>
      </c>
      <c r="G74" s="178">
        <v>6</v>
      </c>
      <c r="H74" s="178">
        <v>3</v>
      </c>
      <c r="I74" s="178">
        <v>2</v>
      </c>
    </row>
    <row r="75" spans="1:9" s="161" customFormat="1" ht="18" customHeight="1">
      <c r="A75" s="138">
        <v>71</v>
      </c>
      <c r="B75" s="181" t="s">
        <v>75</v>
      </c>
      <c r="C75" s="177" t="s">
        <v>73</v>
      </c>
      <c r="D75" s="178">
        <v>594</v>
      </c>
      <c r="E75" s="178">
        <v>243</v>
      </c>
      <c r="F75" s="179">
        <f t="shared" si="2"/>
        <v>837</v>
      </c>
      <c r="G75" s="178">
        <v>12</v>
      </c>
      <c r="H75" s="178">
        <v>7</v>
      </c>
      <c r="I75" s="178">
        <v>1</v>
      </c>
    </row>
    <row r="76" spans="1:9" s="161" customFormat="1" ht="18" customHeight="1">
      <c r="A76" s="138">
        <v>72</v>
      </c>
      <c r="B76" s="181" t="s">
        <v>122</v>
      </c>
      <c r="C76" s="177" t="s">
        <v>131</v>
      </c>
      <c r="D76" s="178">
        <v>570</v>
      </c>
      <c r="E76" s="178">
        <v>266</v>
      </c>
      <c r="F76" s="179">
        <f t="shared" si="2"/>
        <v>836</v>
      </c>
      <c r="G76" s="178">
        <v>9</v>
      </c>
      <c r="H76" s="178">
        <v>6</v>
      </c>
      <c r="I76" s="178">
        <v>2</v>
      </c>
    </row>
    <row r="77" spans="1:9" s="161" customFormat="1" ht="18" customHeight="1">
      <c r="A77" s="138">
        <v>73</v>
      </c>
      <c r="B77" s="176" t="s">
        <v>138</v>
      </c>
      <c r="C77" s="177" t="s">
        <v>132</v>
      </c>
      <c r="D77" s="178">
        <v>575</v>
      </c>
      <c r="E77" s="178">
        <v>261</v>
      </c>
      <c r="F77" s="179">
        <f t="shared" si="2"/>
        <v>836</v>
      </c>
      <c r="G77" s="178">
        <v>11</v>
      </c>
      <c r="H77" s="178">
        <v>10</v>
      </c>
      <c r="I77" s="178">
        <v>3</v>
      </c>
    </row>
    <row r="78" spans="1:9" s="161" customFormat="1" ht="18" customHeight="1">
      <c r="A78" s="138">
        <v>74</v>
      </c>
      <c r="B78" s="176" t="s">
        <v>101</v>
      </c>
      <c r="C78" s="177" t="s">
        <v>176</v>
      </c>
      <c r="D78" s="178">
        <v>585</v>
      </c>
      <c r="E78" s="178">
        <v>251</v>
      </c>
      <c r="F78" s="179">
        <f t="shared" si="2"/>
        <v>836</v>
      </c>
      <c r="G78" s="184">
        <v>16</v>
      </c>
      <c r="H78" s="185">
        <v>11</v>
      </c>
      <c r="I78" s="185">
        <v>3</v>
      </c>
    </row>
    <row r="79" spans="1:9" s="161" customFormat="1" ht="18" customHeight="1">
      <c r="A79" s="138">
        <v>75</v>
      </c>
      <c r="B79" s="176" t="s">
        <v>206</v>
      </c>
      <c r="C79" s="177" t="s">
        <v>210</v>
      </c>
      <c r="D79" s="178">
        <v>571</v>
      </c>
      <c r="E79" s="178">
        <v>264</v>
      </c>
      <c r="F79" s="179">
        <f t="shared" si="2"/>
        <v>835</v>
      </c>
      <c r="G79" s="178">
        <v>13</v>
      </c>
      <c r="H79" s="178">
        <v>5</v>
      </c>
      <c r="I79" s="178">
        <v>4</v>
      </c>
    </row>
    <row r="80" spans="1:9" s="161" customFormat="1" ht="18" customHeight="1">
      <c r="A80" s="138">
        <v>76</v>
      </c>
      <c r="B80" s="176" t="s">
        <v>166</v>
      </c>
      <c r="C80" s="177" t="s">
        <v>175</v>
      </c>
      <c r="D80" s="178">
        <v>582</v>
      </c>
      <c r="E80" s="178">
        <v>253</v>
      </c>
      <c r="F80" s="179">
        <f t="shared" si="2"/>
        <v>835</v>
      </c>
      <c r="G80" s="178">
        <v>16</v>
      </c>
      <c r="H80" s="178">
        <v>2</v>
      </c>
      <c r="I80" s="178">
        <v>2</v>
      </c>
    </row>
    <row r="81" spans="1:9" s="161" customFormat="1" ht="18" customHeight="1">
      <c r="A81" s="138">
        <v>77</v>
      </c>
      <c r="B81" s="176" t="s">
        <v>130</v>
      </c>
      <c r="C81" s="177" t="s">
        <v>205</v>
      </c>
      <c r="D81" s="178">
        <v>568</v>
      </c>
      <c r="E81" s="178">
        <v>266</v>
      </c>
      <c r="F81" s="179">
        <f t="shared" si="2"/>
        <v>834</v>
      </c>
      <c r="G81" s="178">
        <v>8</v>
      </c>
      <c r="H81" s="178">
        <v>8</v>
      </c>
      <c r="I81" s="178">
        <v>0</v>
      </c>
    </row>
    <row r="82" spans="1:9" s="161" customFormat="1" ht="18" customHeight="1">
      <c r="A82" s="138">
        <v>78</v>
      </c>
      <c r="B82" s="176" t="s">
        <v>226</v>
      </c>
      <c r="C82" s="177" t="s">
        <v>222</v>
      </c>
      <c r="D82" s="178">
        <v>586</v>
      </c>
      <c r="E82" s="178">
        <v>248</v>
      </c>
      <c r="F82" s="179">
        <f t="shared" si="2"/>
        <v>834</v>
      </c>
      <c r="G82" s="178">
        <v>8</v>
      </c>
      <c r="H82" s="178">
        <v>11</v>
      </c>
      <c r="I82" s="178">
        <v>1</v>
      </c>
    </row>
    <row r="83" spans="1:9" s="161" customFormat="1" ht="18" customHeight="1">
      <c r="A83" s="138">
        <v>79</v>
      </c>
      <c r="B83" s="176" t="s">
        <v>171</v>
      </c>
      <c r="C83" s="177" t="s">
        <v>176</v>
      </c>
      <c r="D83" s="178">
        <v>575</v>
      </c>
      <c r="E83" s="178">
        <v>257</v>
      </c>
      <c r="F83" s="179">
        <f t="shared" si="2"/>
        <v>832</v>
      </c>
      <c r="G83" s="178">
        <v>8</v>
      </c>
      <c r="H83" s="178">
        <v>3</v>
      </c>
      <c r="I83" s="178">
        <v>0</v>
      </c>
    </row>
    <row r="84" spans="1:9" s="161" customFormat="1" ht="18" customHeight="1">
      <c r="A84" s="138">
        <v>80</v>
      </c>
      <c r="B84" s="176" t="s">
        <v>220</v>
      </c>
      <c r="C84" s="177" t="s">
        <v>221</v>
      </c>
      <c r="D84" s="178">
        <v>589</v>
      </c>
      <c r="E84" s="178">
        <v>243</v>
      </c>
      <c r="F84" s="179">
        <f t="shared" si="2"/>
        <v>832</v>
      </c>
      <c r="G84" s="178">
        <v>15</v>
      </c>
      <c r="H84" s="178">
        <v>0</v>
      </c>
      <c r="I84" s="178">
        <v>0</v>
      </c>
    </row>
    <row r="85" spans="1:9" s="161" customFormat="1" ht="18" customHeight="1">
      <c r="A85" s="138">
        <v>81</v>
      </c>
      <c r="B85" s="176" t="s">
        <v>122</v>
      </c>
      <c r="C85" s="177" t="s">
        <v>119</v>
      </c>
      <c r="D85" s="178">
        <v>559</v>
      </c>
      <c r="E85" s="178">
        <v>272</v>
      </c>
      <c r="F85" s="179">
        <f t="shared" si="2"/>
        <v>831</v>
      </c>
      <c r="G85" s="178">
        <v>2</v>
      </c>
      <c r="H85" s="178">
        <v>9</v>
      </c>
      <c r="I85" s="178">
        <v>2</v>
      </c>
    </row>
    <row r="86" spans="1:9" s="161" customFormat="1" ht="18" customHeight="1">
      <c r="A86" s="138">
        <v>82</v>
      </c>
      <c r="B86" s="176" t="s">
        <v>274</v>
      </c>
      <c r="C86" s="177" t="s">
        <v>251</v>
      </c>
      <c r="D86" s="178">
        <v>583</v>
      </c>
      <c r="E86" s="178">
        <v>247</v>
      </c>
      <c r="F86" s="179">
        <f t="shared" si="2"/>
        <v>830</v>
      </c>
      <c r="G86" s="178">
        <v>5</v>
      </c>
      <c r="H86" s="178">
        <v>4</v>
      </c>
      <c r="I86" s="178">
        <v>1</v>
      </c>
    </row>
    <row r="87" spans="1:9" s="161" customFormat="1" ht="18" customHeight="1">
      <c r="A87" s="138">
        <v>83</v>
      </c>
      <c r="B87" s="181" t="s">
        <v>120</v>
      </c>
      <c r="C87" s="177" t="s">
        <v>119</v>
      </c>
      <c r="D87" s="178">
        <v>549</v>
      </c>
      <c r="E87" s="178">
        <v>280</v>
      </c>
      <c r="F87" s="179">
        <f t="shared" si="2"/>
        <v>829</v>
      </c>
      <c r="G87" s="178">
        <v>7</v>
      </c>
      <c r="H87" s="178">
        <v>3</v>
      </c>
      <c r="I87" s="178">
        <v>1</v>
      </c>
    </row>
    <row r="88" spans="1:9" s="161" customFormat="1" ht="18" customHeight="1">
      <c r="A88" s="138">
        <v>84</v>
      </c>
      <c r="B88" s="176" t="s">
        <v>100</v>
      </c>
      <c r="C88" s="177" t="s">
        <v>158</v>
      </c>
      <c r="D88" s="178">
        <v>579</v>
      </c>
      <c r="E88" s="178">
        <v>250</v>
      </c>
      <c r="F88" s="179">
        <f t="shared" si="2"/>
        <v>829</v>
      </c>
      <c r="G88" s="178">
        <v>13</v>
      </c>
      <c r="H88" s="178">
        <v>3</v>
      </c>
      <c r="I88" s="178">
        <v>4</v>
      </c>
    </row>
    <row r="89" spans="1:9" s="161" customFormat="1" ht="18" customHeight="1">
      <c r="A89" s="138">
        <v>85</v>
      </c>
      <c r="B89" s="186" t="s">
        <v>92</v>
      </c>
      <c r="C89" s="177" t="s">
        <v>87</v>
      </c>
      <c r="D89" s="178">
        <v>558</v>
      </c>
      <c r="E89" s="178">
        <v>270</v>
      </c>
      <c r="F89" s="179">
        <f t="shared" si="2"/>
        <v>828</v>
      </c>
      <c r="G89" s="178">
        <v>4</v>
      </c>
      <c r="H89" s="178">
        <v>4</v>
      </c>
      <c r="I89" s="178">
        <v>0</v>
      </c>
    </row>
    <row r="90" spans="1:9" s="161" customFormat="1" ht="18" customHeight="1">
      <c r="A90" s="138">
        <v>86</v>
      </c>
      <c r="B90" s="186" t="s">
        <v>101</v>
      </c>
      <c r="C90" s="177" t="s">
        <v>102</v>
      </c>
      <c r="D90" s="178">
        <v>585</v>
      </c>
      <c r="E90" s="178">
        <v>243</v>
      </c>
      <c r="F90" s="179">
        <f t="shared" si="2"/>
        <v>828</v>
      </c>
      <c r="G90" s="178">
        <v>18</v>
      </c>
      <c r="H90" s="178">
        <v>6</v>
      </c>
      <c r="I90" s="178">
        <v>1</v>
      </c>
    </row>
    <row r="91" spans="1:9" s="161" customFormat="1" ht="18" customHeight="1">
      <c r="A91" s="138">
        <v>87</v>
      </c>
      <c r="B91" s="176" t="s">
        <v>94</v>
      </c>
      <c r="C91" s="177" t="s">
        <v>87</v>
      </c>
      <c r="D91" s="178">
        <v>600</v>
      </c>
      <c r="E91" s="178">
        <v>227</v>
      </c>
      <c r="F91" s="179">
        <f t="shared" si="2"/>
        <v>827</v>
      </c>
      <c r="G91" s="178">
        <v>17</v>
      </c>
      <c r="H91" s="178">
        <v>8</v>
      </c>
      <c r="I91" s="178">
        <v>1</v>
      </c>
    </row>
    <row r="92" spans="1:9" s="161" customFormat="1" ht="18" customHeight="1">
      <c r="A92" s="138">
        <v>88</v>
      </c>
      <c r="B92" s="183" t="s">
        <v>99</v>
      </c>
      <c r="C92" s="188" t="s">
        <v>271</v>
      </c>
      <c r="D92" s="178">
        <v>570</v>
      </c>
      <c r="E92" s="178">
        <v>255</v>
      </c>
      <c r="F92" s="179">
        <f t="shared" si="2"/>
        <v>825</v>
      </c>
      <c r="G92" s="178">
        <v>3</v>
      </c>
      <c r="H92" s="178">
        <v>3</v>
      </c>
      <c r="I92" s="178">
        <v>1</v>
      </c>
    </row>
    <row r="93" spans="1:9" s="161" customFormat="1" ht="18" customHeight="1">
      <c r="A93" s="138">
        <v>89</v>
      </c>
      <c r="B93" s="176" t="s">
        <v>209</v>
      </c>
      <c r="C93" s="177" t="s">
        <v>210</v>
      </c>
      <c r="D93" s="178">
        <v>584</v>
      </c>
      <c r="E93" s="178">
        <v>241</v>
      </c>
      <c r="F93" s="179">
        <f t="shared" si="2"/>
        <v>825</v>
      </c>
      <c r="G93" s="178">
        <v>20</v>
      </c>
      <c r="H93" s="178">
        <v>5</v>
      </c>
      <c r="I93" s="178">
        <v>1</v>
      </c>
    </row>
    <row r="94" spans="1:9" s="161" customFormat="1" ht="18" customHeight="1">
      <c r="A94" s="138">
        <v>90</v>
      </c>
      <c r="B94" s="186" t="s">
        <v>99</v>
      </c>
      <c r="C94" s="177" t="s">
        <v>272</v>
      </c>
      <c r="D94" s="178">
        <v>568</v>
      </c>
      <c r="E94" s="178">
        <v>254</v>
      </c>
      <c r="F94" s="179">
        <f t="shared" si="2"/>
        <v>822</v>
      </c>
      <c r="G94" s="178">
        <v>10</v>
      </c>
      <c r="H94" s="178">
        <v>8</v>
      </c>
      <c r="I94" s="178">
        <v>4</v>
      </c>
    </row>
    <row r="95" spans="1:9" s="161" customFormat="1" ht="18" customHeight="1">
      <c r="A95" s="138">
        <v>91</v>
      </c>
      <c r="B95" s="181" t="s">
        <v>244</v>
      </c>
      <c r="C95" s="177" t="s">
        <v>241</v>
      </c>
      <c r="D95" s="178">
        <v>564</v>
      </c>
      <c r="E95" s="178">
        <v>252</v>
      </c>
      <c r="F95" s="179">
        <f t="shared" si="2"/>
        <v>816</v>
      </c>
      <c r="G95" s="178">
        <v>9</v>
      </c>
      <c r="H95" s="178">
        <v>5</v>
      </c>
      <c r="I95" s="178">
        <v>1</v>
      </c>
    </row>
    <row r="96" spans="1:9" s="161" customFormat="1" ht="18" customHeight="1">
      <c r="A96" s="138">
        <v>92</v>
      </c>
      <c r="B96" s="181" t="s">
        <v>138</v>
      </c>
      <c r="C96" s="177" t="s">
        <v>165</v>
      </c>
      <c r="D96" s="178">
        <v>581</v>
      </c>
      <c r="E96" s="178">
        <v>235</v>
      </c>
      <c r="F96" s="179">
        <f t="shared" si="2"/>
        <v>816</v>
      </c>
      <c r="G96" s="178">
        <v>15</v>
      </c>
      <c r="H96" s="178">
        <v>7</v>
      </c>
      <c r="I96" s="178">
        <v>0</v>
      </c>
    </row>
    <row r="97" spans="1:9" s="161" customFormat="1" ht="18" customHeight="1">
      <c r="A97" s="138">
        <v>93</v>
      </c>
      <c r="B97" s="181" t="s">
        <v>76</v>
      </c>
      <c r="C97" s="177" t="s">
        <v>73</v>
      </c>
      <c r="D97" s="178">
        <v>588</v>
      </c>
      <c r="E97" s="178">
        <v>228</v>
      </c>
      <c r="F97" s="179">
        <f t="shared" si="2"/>
        <v>816</v>
      </c>
      <c r="G97" s="178">
        <v>17</v>
      </c>
      <c r="H97" s="178">
        <v>7</v>
      </c>
      <c r="I97" s="178">
        <v>1</v>
      </c>
    </row>
    <row r="98" spans="1:9" s="161" customFormat="1" ht="18" customHeight="1">
      <c r="A98" s="138">
        <v>94</v>
      </c>
      <c r="B98" s="176" t="s">
        <v>91</v>
      </c>
      <c r="C98" s="177" t="s">
        <v>116</v>
      </c>
      <c r="D98" s="178">
        <v>560</v>
      </c>
      <c r="E98" s="178">
        <v>253</v>
      </c>
      <c r="F98" s="179">
        <f t="shared" si="2"/>
        <v>813</v>
      </c>
      <c r="G98" s="178">
        <v>10</v>
      </c>
      <c r="H98" s="178">
        <v>6</v>
      </c>
      <c r="I98" s="178">
        <v>0</v>
      </c>
    </row>
    <row r="99" spans="1:9" s="161" customFormat="1" ht="18" customHeight="1">
      <c r="A99" s="138">
        <v>95</v>
      </c>
      <c r="B99" s="186" t="s">
        <v>117</v>
      </c>
      <c r="C99" s="177" t="s">
        <v>133</v>
      </c>
      <c r="D99" s="178">
        <v>566</v>
      </c>
      <c r="E99" s="178">
        <v>247</v>
      </c>
      <c r="F99" s="179">
        <f t="shared" si="2"/>
        <v>813</v>
      </c>
      <c r="G99" s="178">
        <v>13</v>
      </c>
      <c r="H99" s="178">
        <v>6</v>
      </c>
      <c r="I99" s="178">
        <v>2</v>
      </c>
    </row>
    <row r="100" spans="1:9" s="161" customFormat="1" ht="18" customHeight="1">
      <c r="A100" s="138">
        <v>96</v>
      </c>
      <c r="B100" s="176" t="s">
        <v>245</v>
      </c>
      <c r="C100" s="177" t="s">
        <v>217</v>
      </c>
      <c r="D100" s="178">
        <v>583</v>
      </c>
      <c r="E100" s="178">
        <v>228</v>
      </c>
      <c r="F100" s="179">
        <f t="shared" si="2"/>
        <v>811</v>
      </c>
      <c r="G100" s="178">
        <v>12</v>
      </c>
      <c r="H100" s="178">
        <v>4</v>
      </c>
      <c r="I100" s="178">
        <v>2</v>
      </c>
    </row>
    <row r="101" spans="1:9" s="161" customFormat="1" ht="18" customHeight="1">
      <c r="A101" s="138">
        <v>97</v>
      </c>
      <c r="B101" s="176" t="s">
        <v>156</v>
      </c>
      <c r="C101" s="177" t="s">
        <v>160</v>
      </c>
      <c r="D101" s="178">
        <v>598</v>
      </c>
      <c r="E101" s="178">
        <v>212</v>
      </c>
      <c r="F101" s="179">
        <f aca="true" t="shared" si="3" ref="F101:F132">SUM(D101:E101)</f>
        <v>810</v>
      </c>
      <c r="G101" s="178">
        <v>19</v>
      </c>
      <c r="H101" s="178">
        <v>12</v>
      </c>
      <c r="I101" s="178">
        <v>1</v>
      </c>
    </row>
    <row r="102" spans="1:9" s="161" customFormat="1" ht="18" customHeight="1">
      <c r="A102" s="138">
        <v>98</v>
      </c>
      <c r="B102" s="176" t="s">
        <v>208</v>
      </c>
      <c r="C102" s="177" t="s">
        <v>210</v>
      </c>
      <c r="D102" s="184">
        <v>561</v>
      </c>
      <c r="E102" s="184">
        <v>248</v>
      </c>
      <c r="F102" s="187">
        <f t="shared" si="3"/>
        <v>809</v>
      </c>
      <c r="G102" s="184">
        <v>15</v>
      </c>
      <c r="H102" s="185">
        <v>3</v>
      </c>
      <c r="I102" s="185">
        <v>0</v>
      </c>
    </row>
    <row r="103" spans="1:9" s="161" customFormat="1" ht="18" customHeight="1">
      <c r="A103" s="138">
        <v>99</v>
      </c>
      <c r="B103" s="176" t="s">
        <v>240</v>
      </c>
      <c r="C103" s="177" t="s">
        <v>217</v>
      </c>
      <c r="D103" s="178">
        <v>580</v>
      </c>
      <c r="E103" s="178">
        <v>228</v>
      </c>
      <c r="F103" s="179">
        <f t="shared" si="3"/>
        <v>808</v>
      </c>
      <c r="G103" s="178">
        <v>17</v>
      </c>
      <c r="H103" s="178">
        <v>8</v>
      </c>
      <c r="I103" s="178">
        <v>1</v>
      </c>
    </row>
    <row r="104" spans="1:9" s="161" customFormat="1" ht="18" customHeight="1">
      <c r="A104" s="138">
        <v>100</v>
      </c>
      <c r="B104" s="176" t="s">
        <v>74</v>
      </c>
      <c r="C104" s="177" t="s">
        <v>73</v>
      </c>
      <c r="D104" s="178">
        <v>569</v>
      </c>
      <c r="E104" s="178">
        <v>238</v>
      </c>
      <c r="F104" s="179">
        <f t="shared" si="3"/>
        <v>807</v>
      </c>
      <c r="G104" s="178">
        <v>17</v>
      </c>
      <c r="H104" s="178">
        <v>2</v>
      </c>
      <c r="I104" s="178">
        <v>1</v>
      </c>
    </row>
    <row r="105" spans="1:9" s="161" customFormat="1" ht="18" customHeight="1">
      <c r="A105" s="138">
        <v>101</v>
      </c>
      <c r="B105" s="181" t="s">
        <v>113</v>
      </c>
      <c r="C105" s="177" t="s">
        <v>163</v>
      </c>
      <c r="D105" s="178">
        <v>553</v>
      </c>
      <c r="E105" s="178">
        <v>253</v>
      </c>
      <c r="F105" s="179">
        <f t="shared" si="3"/>
        <v>806</v>
      </c>
      <c r="G105" s="178">
        <v>16</v>
      </c>
      <c r="H105" s="178">
        <v>0</v>
      </c>
      <c r="I105" s="178">
        <v>1</v>
      </c>
    </row>
    <row r="106" spans="1:9" s="161" customFormat="1" ht="18" customHeight="1">
      <c r="A106" s="138">
        <v>102</v>
      </c>
      <c r="B106" s="176" t="s">
        <v>109</v>
      </c>
      <c r="C106" s="177" t="s">
        <v>248</v>
      </c>
      <c r="D106" s="178">
        <v>558</v>
      </c>
      <c r="E106" s="178">
        <v>248</v>
      </c>
      <c r="F106" s="179">
        <f t="shared" si="3"/>
        <v>806</v>
      </c>
      <c r="G106" s="178">
        <v>10</v>
      </c>
      <c r="H106" s="178">
        <v>3</v>
      </c>
      <c r="I106" s="178">
        <v>2</v>
      </c>
    </row>
    <row r="107" spans="1:9" s="161" customFormat="1" ht="18" customHeight="1">
      <c r="A107" s="138">
        <v>103</v>
      </c>
      <c r="B107" s="183" t="s">
        <v>154</v>
      </c>
      <c r="C107" s="177" t="s">
        <v>160</v>
      </c>
      <c r="D107" s="178">
        <v>562</v>
      </c>
      <c r="E107" s="178">
        <v>241</v>
      </c>
      <c r="F107" s="179">
        <f t="shared" si="3"/>
        <v>803</v>
      </c>
      <c r="G107" s="178">
        <v>19</v>
      </c>
      <c r="H107" s="178">
        <v>4</v>
      </c>
      <c r="I107" s="178">
        <v>1</v>
      </c>
    </row>
    <row r="108" spans="1:9" s="161" customFormat="1" ht="18" customHeight="1">
      <c r="A108" s="138">
        <v>104</v>
      </c>
      <c r="B108" s="176" t="s">
        <v>211</v>
      </c>
      <c r="C108" s="177" t="s">
        <v>213</v>
      </c>
      <c r="D108" s="178">
        <v>569</v>
      </c>
      <c r="E108" s="178">
        <v>234</v>
      </c>
      <c r="F108" s="187">
        <f t="shared" si="3"/>
        <v>803</v>
      </c>
      <c r="G108" s="184">
        <v>12</v>
      </c>
      <c r="H108" s="185">
        <v>3</v>
      </c>
      <c r="I108" s="185">
        <v>0</v>
      </c>
    </row>
    <row r="109" spans="1:9" s="161" customFormat="1" ht="18" customHeight="1">
      <c r="A109" s="138">
        <v>105</v>
      </c>
      <c r="B109" s="176" t="s">
        <v>68</v>
      </c>
      <c r="C109" s="177" t="s">
        <v>205</v>
      </c>
      <c r="D109" s="184">
        <v>581</v>
      </c>
      <c r="E109" s="184">
        <v>221</v>
      </c>
      <c r="F109" s="187">
        <f t="shared" si="3"/>
        <v>802</v>
      </c>
      <c r="G109" s="184">
        <v>16</v>
      </c>
      <c r="H109" s="185">
        <v>4</v>
      </c>
      <c r="I109" s="185">
        <v>0</v>
      </c>
    </row>
    <row r="110" spans="1:9" s="161" customFormat="1" ht="18" customHeight="1">
      <c r="A110" s="138">
        <v>106</v>
      </c>
      <c r="B110" s="181" t="s">
        <v>170</v>
      </c>
      <c r="C110" s="177" t="s">
        <v>176</v>
      </c>
      <c r="D110" s="178">
        <v>580</v>
      </c>
      <c r="E110" s="178">
        <v>218</v>
      </c>
      <c r="F110" s="179">
        <f t="shared" si="3"/>
        <v>798</v>
      </c>
      <c r="G110" s="178">
        <v>22</v>
      </c>
      <c r="H110" s="178">
        <v>5</v>
      </c>
      <c r="I110" s="178">
        <v>0</v>
      </c>
    </row>
    <row r="111" spans="1:9" s="161" customFormat="1" ht="18" customHeight="1">
      <c r="A111" s="138">
        <v>107</v>
      </c>
      <c r="B111" s="176" t="s">
        <v>247</v>
      </c>
      <c r="C111" s="177" t="s">
        <v>241</v>
      </c>
      <c r="D111" s="184">
        <v>553</v>
      </c>
      <c r="E111" s="184">
        <v>243</v>
      </c>
      <c r="F111" s="179">
        <f t="shared" si="3"/>
        <v>796</v>
      </c>
      <c r="G111" s="184">
        <v>9</v>
      </c>
      <c r="H111" s="185">
        <v>2</v>
      </c>
      <c r="I111" s="185">
        <v>1</v>
      </c>
    </row>
    <row r="112" spans="1:9" s="161" customFormat="1" ht="18" customHeight="1">
      <c r="A112" s="138">
        <v>108</v>
      </c>
      <c r="B112" s="176" t="s">
        <v>185</v>
      </c>
      <c r="C112" s="177" t="s">
        <v>186</v>
      </c>
      <c r="D112" s="178">
        <v>562</v>
      </c>
      <c r="E112" s="178">
        <v>231</v>
      </c>
      <c r="F112" s="179">
        <f t="shared" si="3"/>
        <v>793</v>
      </c>
      <c r="G112" s="178">
        <v>14</v>
      </c>
      <c r="H112" s="178">
        <v>3</v>
      </c>
      <c r="I112" s="178">
        <v>0</v>
      </c>
    </row>
    <row r="113" spans="1:9" s="161" customFormat="1" ht="18" customHeight="1">
      <c r="A113" s="138">
        <v>109</v>
      </c>
      <c r="B113" s="176" t="s">
        <v>113</v>
      </c>
      <c r="C113" s="177" t="s">
        <v>128</v>
      </c>
      <c r="D113" s="178">
        <v>540</v>
      </c>
      <c r="E113" s="178">
        <v>252</v>
      </c>
      <c r="F113" s="179">
        <f t="shared" si="3"/>
        <v>792</v>
      </c>
      <c r="G113" s="178">
        <v>12</v>
      </c>
      <c r="H113" s="178">
        <v>2</v>
      </c>
      <c r="I113" s="178">
        <v>1</v>
      </c>
    </row>
    <row r="114" spans="1:9" s="161" customFormat="1" ht="18" customHeight="1">
      <c r="A114" s="138">
        <v>110</v>
      </c>
      <c r="B114" s="181" t="s">
        <v>157</v>
      </c>
      <c r="C114" s="177" t="s">
        <v>160</v>
      </c>
      <c r="D114" s="178">
        <v>547</v>
      </c>
      <c r="E114" s="178">
        <v>244</v>
      </c>
      <c r="F114" s="179">
        <f t="shared" si="3"/>
        <v>791</v>
      </c>
      <c r="G114" s="178">
        <v>11</v>
      </c>
      <c r="H114" s="178">
        <v>1</v>
      </c>
      <c r="I114" s="178">
        <v>1</v>
      </c>
    </row>
    <row r="115" spans="1:9" s="161" customFormat="1" ht="18" customHeight="1">
      <c r="A115" s="138">
        <v>111</v>
      </c>
      <c r="B115" s="176" t="s">
        <v>89</v>
      </c>
      <c r="C115" s="177" t="s">
        <v>116</v>
      </c>
      <c r="D115" s="178">
        <v>543</v>
      </c>
      <c r="E115" s="178">
        <v>246</v>
      </c>
      <c r="F115" s="179">
        <f t="shared" si="3"/>
        <v>789</v>
      </c>
      <c r="G115" s="178">
        <v>13</v>
      </c>
      <c r="H115" s="178">
        <v>6</v>
      </c>
      <c r="I115" s="178">
        <v>1</v>
      </c>
    </row>
    <row r="116" spans="1:9" s="161" customFormat="1" ht="18" customHeight="1">
      <c r="A116" s="138">
        <v>112</v>
      </c>
      <c r="B116" s="176" t="s">
        <v>117</v>
      </c>
      <c r="C116" s="177" t="s">
        <v>116</v>
      </c>
      <c r="D116" s="178">
        <v>551</v>
      </c>
      <c r="E116" s="178">
        <v>238</v>
      </c>
      <c r="F116" s="179">
        <f t="shared" si="3"/>
        <v>789</v>
      </c>
      <c r="G116" s="178">
        <v>19</v>
      </c>
      <c r="H116" s="178">
        <v>4</v>
      </c>
      <c r="I116" s="178">
        <v>0</v>
      </c>
    </row>
    <row r="117" spans="1:9" s="161" customFormat="1" ht="18" customHeight="1">
      <c r="A117" s="138">
        <v>113</v>
      </c>
      <c r="B117" s="176" t="s">
        <v>136</v>
      </c>
      <c r="C117" s="177" t="s">
        <v>165</v>
      </c>
      <c r="D117" s="178">
        <v>514</v>
      </c>
      <c r="E117" s="178">
        <v>272</v>
      </c>
      <c r="F117" s="179">
        <f t="shared" si="3"/>
        <v>786</v>
      </c>
      <c r="G117" s="184">
        <v>10</v>
      </c>
      <c r="H117" s="185">
        <v>3</v>
      </c>
      <c r="I117" s="185">
        <v>3</v>
      </c>
    </row>
    <row r="118" spans="1:9" s="161" customFormat="1" ht="18" customHeight="1">
      <c r="A118" s="138">
        <v>114</v>
      </c>
      <c r="B118" s="176" t="s">
        <v>130</v>
      </c>
      <c r="C118" s="177" t="s">
        <v>86</v>
      </c>
      <c r="D118" s="178">
        <v>554</v>
      </c>
      <c r="E118" s="178">
        <v>232</v>
      </c>
      <c r="F118" s="179">
        <f t="shared" si="3"/>
        <v>786</v>
      </c>
      <c r="G118" s="178">
        <v>13</v>
      </c>
      <c r="H118" s="178">
        <v>4</v>
      </c>
      <c r="I118" s="178">
        <v>0</v>
      </c>
    </row>
    <row r="119" spans="1:9" s="161" customFormat="1" ht="18" customHeight="1">
      <c r="A119" s="138">
        <v>115</v>
      </c>
      <c r="B119" s="186" t="s">
        <v>92</v>
      </c>
      <c r="C119" s="177" t="s">
        <v>88</v>
      </c>
      <c r="D119" s="178">
        <v>562</v>
      </c>
      <c r="E119" s="178">
        <v>224</v>
      </c>
      <c r="F119" s="179">
        <f t="shared" si="3"/>
        <v>786</v>
      </c>
      <c r="G119" s="178">
        <v>15</v>
      </c>
      <c r="H119" s="178">
        <v>3</v>
      </c>
      <c r="I119" s="178">
        <v>1</v>
      </c>
    </row>
    <row r="120" spans="1:9" s="161" customFormat="1" ht="18" customHeight="1">
      <c r="A120" s="138">
        <v>116</v>
      </c>
      <c r="B120" s="176" t="s">
        <v>91</v>
      </c>
      <c r="C120" s="177" t="s">
        <v>88</v>
      </c>
      <c r="D120" s="178">
        <v>548</v>
      </c>
      <c r="E120" s="178">
        <v>231</v>
      </c>
      <c r="F120" s="179">
        <f t="shared" si="3"/>
        <v>779</v>
      </c>
      <c r="G120" s="178">
        <v>13</v>
      </c>
      <c r="H120" s="178">
        <v>4</v>
      </c>
      <c r="I120" s="178">
        <v>2</v>
      </c>
    </row>
    <row r="121" spans="1:9" s="161" customFormat="1" ht="18" customHeight="1">
      <c r="A121" s="138">
        <v>117</v>
      </c>
      <c r="B121" s="176" t="s">
        <v>90</v>
      </c>
      <c r="C121" s="177" t="s">
        <v>186</v>
      </c>
      <c r="D121" s="178">
        <v>555</v>
      </c>
      <c r="E121" s="178">
        <v>223</v>
      </c>
      <c r="F121" s="179">
        <f t="shared" si="3"/>
        <v>778</v>
      </c>
      <c r="G121" s="178">
        <v>12</v>
      </c>
      <c r="H121" s="178">
        <v>7</v>
      </c>
      <c r="I121" s="178">
        <v>1</v>
      </c>
    </row>
    <row r="122" spans="1:9" s="161" customFormat="1" ht="18" customHeight="1">
      <c r="A122" s="138">
        <v>118</v>
      </c>
      <c r="B122" s="176" t="s">
        <v>95</v>
      </c>
      <c r="C122" s="177" t="s">
        <v>87</v>
      </c>
      <c r="D122" s="178">
        <v>546</v>
      </c>
      <c r="E122" s="178">
        <v>231</v>
      </c>
      <c r="F122" s="179">
        <f t="shared" si="3"/>
        <v>777</v>
      </c>
      <c r="G122" s="178">
        <v>16</v>
      </c>
      <c r="H122" s="178">
        <v>4</v>
      </c>
      <c r="I122" s="178">
        <v>1</v>
      </c>
    </row>
    <row r="123" spans="1:9" s="161" customFormat="1" ht="18" customHeight="1">
      <c r="A123" s="138">
        <v>119</v>
      </c>
      <c r="B123" s="176" t="s">
        <v>89</v>
      </c>
      <c r="C123" s="177" t="s">
        <v>88</v>
      </c>
      <c r="D123" s="178">
        <v>526</v>
      </c>
      <c r="E123" s="178">
        <v>250</v>
      </c>
      <c r="F123" s="179">
        <f t="shared" si="3"/>
        <v>776</v>
      </c>
      <c r="G123" s="178">
        <v>13</v>
      </c>
      <c r="H123" s="178">
        <v>3</v>
      </c>
      <c r="I123" s="178">
        <v>2</v>
      </c>
    </row>
    <row r="124" spans="1:9" s="161" customFormat="1" ht="18" customHeight="1">
      <c r="A124" s="138">
        <v>120</v>
      </c>
      <c r="B124" s="176" t="s">
        <v>100</v>
      </c>
      <c r="C124" s="177" t="s">
        <v>102</v>
      </c>
      <c r="D124" s="178">
        <v>546</v>
      </c>
      <c r="E124" s="178">
        <v>229</v>
      </c>
      <c r="F124" s="179">
        <f t="shared" si="3"/>
        <v>775</v>
      </c>
      <c r="G124" s="178">
        <v>12</v>
      </c>
      <c r="H124" s="178">
        <v>3</v>
      </c>
      <c r="I124" s="178">
        <v>1</v>
      </c>
    </row>
    <row r="125" spans="1:9" s="161" customFormat="1" ht="18" customHeight="1">
      <c r="A125" s="138">
        <v>121</v>
      </c>
      <c r="B125" s="183" t="s">
        <v>91</v>
      </c>
      <c r="C125" s="177" t="s">
        <v>115</v>
      </c>
      <c r="D125" s="178">
        <v>561</v>
      </c>
      <c r="E125" s="178">
        <v>211</v>
      </c>
      <c r="F125" s="179">
        <f t="shared" si="3"/>
        <v>772</v>
      </c>
      <c r="G125" s="178">
        <v>18</v>
      </c>
      <c r="H125" s="178">
        <v>1</v>
      </c>
      <c r="I125" s="178">
        <v>0</v>
      </c>
    </row>
    <row r="126" spans="1:9" s="161" customFormat="1" ht="18" customHeight="1">
      <c r="A126" s="138">
        <v>122</v>
      </c>
      <c r="B126" s="181" t="s">
        <v>129</v>
      </c>
      <c r="C126" s="177" t="s">
        <v>86</v>
      </c>
      <c r="D126" s="178">
        <v>567</v>
      </c>
      <c r="E126" s="178">
        <v>205</v>
      </c>
      <c r="F126" s="179">
        <f t="shared" si="3"/>
        <v>772</v>
      </c>
      <c r="G126" s="178">
        <v>15</v>
      </c>
      <c r="H126" s="178">
        <v>3</v>
      </c>
      <c r="I126" s="178">
        <v>1</v>
      </c>
    </row>
    <row r="127" spans="1:9" s="161" customFormat="1" ht="18" customHeight="1">
      <c r="A127" s="138">
        <v>123</v>
      </c>
      <c r="B127" s="181" t="s">
        <v>204</v>
      </c>
      <c r="C127" s="177" t="s">
        <v>205</v>
      </c>
      <c r="D127" s="178">
        <v>550</v>
      </c>
      <c r="E127" s="178">
        <v>220</v>
      </c>
      <c r="F127" s="187">
        <f t="shared" si="3"/>
        <v>770</v>
      </c>
      <c r="G127" s="184">
        <v>20</v>
      </c>
      <c r="H127" s="185">
        <v>3</v>
      </c>
      <c r="I127" s="185">
        <v>0</v>
      </c>
    </row>
    <row r="128" spans="1:9" s="161" customFormat="1" ht="18" customHeight="1">
      <c r="A128" s="138">
        <v>124</v>
      </c>
      <c r="B128" s="176" t="s">
        <v>150</v>
      </c>
      <c r="C128" s="177" t="s">
        <v>159</v>
      </c>
      <c r="D128" s="178">
        <v>535</v>
      </c>
      <c r="E128" s="178">
        <v>230</v>
      </c>
      <c r="F128" s="179">
        <f t="shared" si="3"/>
        <v>765</v>
      </c>
      <c r="G128" s="178">
        <v>20</v>
      </c>
      <c r="H128" s="178">
        <v>4</v>
      </c>
      <c r="I128" s="178">
        <v>1</v>
      </c>
    </row>
    <row r="129" spans="1:9" s="161" customFormat="1" ht="18" customHeight="1">
      <c r="A129" s="138">
        <v>125</v>
      </c>
      <c r="B129" s="176" t="s">
        <v>134</v>
      </c>
      <c r="C129" s="177" t="s">
        <v>133</v>
      </c>
      <c r="D129" s="178">
        <v>557</v>
      </c>
      <c r="E129" s="178">
        <v>207</v>
      </c>
      <c r="F129" s="179">
        <f t="shared" si="3"/>
        <v>764</v>
      </c>
      <c r="G129" s="178">
        <v>21</v>
      </c>
      <c r="H129" s="178">
        <v>2</v>
      </c>
      <c r="I129" s="178">
        <v>1</v>
      </c>
    </row>
    <row r="130" spans="1:9" s="161" customFormat="1" ht="18" customHeight="1">
      <c r="A130" s="138">
        <v>126</v>
      </c>
      <c r="B130" s="186" t="s">
        <v>113</v>
      </c>
      <c r="C130" s="177" t="s">
        <v>115</v>
      </c>
      <c r="D130" s="178">
        <v>520</v>
      </c>
      <c r="E130" s="178">
        <v>229</v>
      </c>
      <c r="F130" s="179">
        <f t="shared" si="3"/>
        <v>749</v>
      </c>
      <c r="G130" s="178">
        <v>21</v>
      </c>
      <c r="H130" s="178">
        <v>2</v>
      </c>
      <c r="I130" s="178">
        <v>0</v>
      </c>
    </row>
    <row r="131" spans="1:9" s="161" customFormat="1" ht="18" customHeight="1">
      <c r="A131" s="138">
        <v>127</v>
      </c>
      <c r="B131" s="181" t="s">
        <v>114</v>
      </c>
      <c r="C131" s="177" t="s">
        <v>115</v>
      </c>
      <c r="D131" s="178">
        <v>528</v>
      </c>
      <c r="E131" s="178">
        <v>207</v>
      </c>
      <c r="F131" s="179">
        <f t="shared" si="3"/>
        <v>735</v>
      </c>
      <c r="G131" s="178">
        <v>22</v>
      </c>
      <c r="H131" s="178">
        <v>4</v>
      </c>
      <c r="I131" s="178">
        <v>1</v>
      </c>
    </row>
    <row r="132" spans="1:9" s="161" customFormat="1" ht="18" customHeight="1">
      <c r="A132" s="138">
        <v>128</v>
      </c>
      <c r="B132" s="176" t="s">
        <v>167</v>
      </c>
      <c r="C132" s="177" t="s">
        <v>175</v>
      </c>
      <c r="D132" s="178">
        <v>541</v>
      </c>
      <c r="E132" s="178">
        <v>191</v>
      </c>
      <c r="F132" s="179">
        <f t="shared" si="3"/>
        <v>732</v>
      </c>
      <c r="G132" s="178">
        <v>28</v>
      </c>
      <c r="H132" s="178">
        <v>5</v>
      </c>
      <c r="I132" s="178">
        <v>1</v>
      </c>
    </row>
    <row r="133" spans="1:9" s="161" customFormat="1" ht="18" customHeight="1">
      <c r="A133" s="138">
        <v>129</v>
      </c>
      <c r="B133" s="181" t="s">
        <v>153</v>
      </c>
      <c r="C133" s="177" t="s">
        <v>159</v>
      </c>
      <c r="D133" s="178">
        <v>518</v>
      </c>
      <c r="E133" s="178">
        <v>213</v>
      </c>
      <c r="F133" s="179">
        <f>SUM(D133:E133)</f>
        <v>731</v>
      </c>
      <c r="G133" s="178">
        <v>20</v>
      </c>
      <c r="H133" s="178">
        <v>2</v>
      </c>
      <c r="I133" s="178">
        <v>0</v>
      </c>
    </row>
    <row r="134" spans="1:9" s="161" customFormat="1" ht="18" customHeight="1">
      <c r="A134" s="138">
        <v>130</v>
      </c>
      <c r="B134" s="186" t="s">
        <v>136</v>
      </c>
      <c r="C134" s="177" t="s">
        <v>132</v>
      </c>
      <c r="D134" s="178">
        <v>539</v>
      </c>
      <c r="E134" s="178">
        <v>191</v>
      </c>
      <c r="F134" s="179">
        <f>SUM(D134:E134)</f>
        <v>730</v>
      </c>
      <c r="G134" s="178">
        <v>17</v>
      </c>
      <c r="H134" s="178">
        <v>5</v>
      </c>
      <c r="I134" s="178">
        <v>0</v>
      </c>
    </row>
    <row r="135" spans="1:9" s="161" customFormat="1" ht="18" customHeight="1">
      <c r="A135" s="138">
        <v>131</v>
      </c>
      <c r="B135" s="176" t="s">
        <v>118</v>
      </c>
      <c r="C135" s="177" t="s">
        <v>116</v>
      </c>
      <c r="D135" s="178">
        <v>519</v>
      </c>
      <c r="E135" s="178">
        <v>205</v>
      </c>
      <c r="F135" s="179">
        <f>SUM(D135:E135)</f>
        <v>724</v>
      </c>
      <c r="G135" s="178">
        <v>30</v>
      </c>
      <c r="H135" s="178">
        <v>4</v>
      </c>
      <c r="I135" s="178">
        <v>3</v>
      </c>
    </row>
    <row r="136" spans="1:9" s="161" customFormat="1" ht="18" customHeight="1">
      <c r="A136" s="138">
        <v>132</v>
      </c>
      <c r="B136" s="176" t="s">
        <v>219</v>
      </c>
      <c r="C136" s="177" t="s">
        <v>221</v>
      </c>
      <c r="D136" s="178">
        <v>509</v>
      </c>
      <c r="E136" s="178">
        <v>205</v>
      </c>
      <c r="F136" s="179">
        <f>SUM(D136:E136)</f>
        <v>714</v>
      </c>
      <c r="G136" s="178">
        <v>21</v>
      </c>
      <c r="H136" s="178">
        <v>1</v>
      </c>
      <c r="I136" s="178">
        <v>0</v>
      </c>
    </row>
    <row r="137" spans="2:9" s="161" customFormat="1" ht="18.75" customHeight="1">
      <c r="B137" s="189"/>
      <c r="C137" s="190"/>
      <c r="D137" s="191"/>
      <c r="E137" s="191"/>
      <c r="F137" s="179"/>
      <c r="G137" s="192"/>
      <c r="H137" s="191"/>
      <c r="I137" s="191"/>
    </row>
    <row r="138" spans="2:9" s="161" customFormat="1" ht="18.75" customHeight="1">
      <c r="B138" s="189"/>
      <c r="C138" s="190"/>
      <c r="D138" s="191"/>
      <c r="E138" s="191"/>
      <c r="F138" s="179"/>
      <c r="G138" s="192"/>
      <c r="H138" s="191"/>
      <c r="I138" s="191"/>
    </row>
    <row r="139" spans="2:9" s="161" customFormat="1" ht="18.75" customHeight="1">
      <c r="B139" s="189"/>
      <c r="C139" s="190"/>
      <c r="D139" s="191"/>
      <c r="E139" s="191"/>
      <c r="F139" s="179"/>
      <c r="G139" s="192"/>
      <c r="H139" s="191"/>
      <c r="I139" s="191"/>
    </row>
    <row r="140" spans="2:9" s="161" customFormat="1" ht="18.75" customHeight="1">
      <c r="B140" s="189"/>
      <c r="C140" s="190"/>
      <c r="D140" s="191"/>
      <c r="E140" s="191"/>
      <c r="F140" s="179"/>
      <c r="G140" s="192"/>
      <c r="H140" s="191"/>
      <c r="I140" s="191"/>
    </row>
    <row r="141" spans="2:9" s="161" customFormat="1" ht="18.75" customHeight="1">
      <c r="B141" s="189"/>
      <c r="C141" s="190"/>
      <c r="D141" s="191"/>
      <c r="E141" s="191"/>
      <c r="F141" s="179"/>
      <c r="G141" s="192"/>
      <c r="H141" s="191"/>
      <c r="I141" s="191"/>
    </row>
    <row r="142" spans="2:9" s="161" customFormat="1" ht="18.75" customHeight="1">
      <c r="B142" s="189"/>
      <c r="C142" s="190"/>
      <c r="D142" s="191"/>
      <c r="E142" s="191"/>
      <c r="F142" s="179"/>
      <c r="G142" s="192"/>
      <c r="H142" s="191"/>
      <c r="I142" s="191"/>
    </row>
    <row r="143" spans="2:9" s="161" customFormat="1" ht="18.75" customHeight="1">
      <c r="B143" s="189"/>
      <c r="C143" s="190"/>
      <c r="D143" s="191"/>
      <c r="E143" s="191"/>
      <c r="F143" s="179"/>
      <c r="G143" s="192"/>
      <c r="H143" s="191"/>
      <c r="I143" s="191"/>
    </row>
    <row r="144" spans="2:9" s="161" customFormat="1" ht="18.75" customHeight="1">
      <c r="B144" s="189"/>
      <c r="C144" s="190"/>
      <c r="D144" s="192"/>
      <c r="E144" s="192"/>
      <c r="F144" s="179"/>
      <c r="G144" s="192"/>
      <c r="H144" s="191"/>
      <c r="I144" s="191"/>
    </row>
    <row r="145" spans="2:9" s="161" customFormat="1" ht="18.75" customHeight="1">
      <c r="B145" s="189"/>
      <c r="C145" s="190"/>
      <c r="D145" s="192"/>
      <c r="E145" s="192"/>
      <c r="F145" s="179"/>
      <c r="G145" s="192"/>
      <c r="H145" s="191"/>
      <c r="I145" s="191"/>
    </row>
    <row r="146" spans="2:9" s="161" customFormat="1" ht="18">
      <c r="B146" s="189"/>
      <c r="C146" s="190"/>
      <c r="D146" s="192"/>
      <c r="E146" s="192"/>
      <c r="F146" s="179"/>
      <c r="G146" s="192"/>
      <c r="H146" s="191"/>
      <c r="I146" s="191"/>
    </row>
    <row r="147" spans="2:9" s="161" customFormat="1" ht="18">
      <c r="B147" s="189"/>
      <c r="C147" s="190"/>
      <c r="D147" s="192"/>
      <c r="E147" s="192"/>
      <c r="F147" s="179"/>
      <c r="G147" s="192"/>
      <c r="H147" s="191"/>
      <c r="I147" s="191"/>
    </row>
    <row r="148" spans="2:9" s="161" customFormat="1" ht="18">
      <c r="B148" s="189"/>
      <c r="C148" s="190"/>
      <c r="D148" s="192"/>
      <c r="E148" s="192"/>
      <c r="F148" s="179"/>
      <c r="G148" s="192"/>
      <c r="H148" s="191"/>
      <c r="I148" s="191"/>
    </row>
    <row r="149" spans="2:9" s="161" customFormat="1" ht="18">
      <c r="B149" s="189"/>
      <c r="C149" s="190"/>
      <c r="D149" s="192"/>
      <c r="E149" s="192"/>
      <c r="F149" s="179"/>
      <c r="G149" s="192"/>
      <c r="H149" s="191"/>
      <c r="I149" s="191"/>
    </row>
    <row r="150" spans="2:9" s="161" customFormat="1" ht="18">
      <c r="B150" s="189"/>
      <c r="C150" s="190"/>
      <c r="D150" s="192"/>
      <c r="E150" s="192"/>
      <c r="F150" s="179"/>
      <c r="G150" s="192"/>
      <c r="H150" s="191"/>
      <c r="I150" s="191"/>
    </row>
    <row r="151" spans="2:9" s="161" customFormat="1" ht="18">
      <c r="B151" s="189"/>
      <c r="C151" s="190"/>
      <c r="D151" s="192"/>
      <c r="E151" s="192"/>
      <c r="F151" s="179"/>
      <c r="G151" s="192"/>
      <c r="H151" s="191"/>
      <c r="I151" s="191"/>
    </row>
    <row r="152" spans="2:9" s="161" customFormat="1" ht="18">
      <c r="B152" s="193"/>
      <c r="C152" s="192"/>
      <c r="D152" s="192"/>
      <c r="E152" s="192"/>
      <c r="F152" s="179"/>
      <c r="G152" s="192"/>
      <c r="H152" s="191"/>
      <c r="I152" s="191"/>
    </row>
    <row r="153" spans="2:9" s="161" customFormat="1" ht="18">
      <c r="B153" s="193"/>
      <c r="C153" s="192"/>
      <c r="D153" s="192"/>
      <c r="E153" s="192"/>
      <c r="F153" s="179"/>
      <c r="G153" s="192"/>
      <c r="H153" s="191"/>
      <c r="I153" s="191"/>
    </row>
    <row r="154" spans="2:9" s="161" customFormat="1" ht="18">
      <c r="B154" s="193"/>
      <c r="C154" s="192"/>
      <c r="D154" s="192"/>
      <c r="E154" s="192"/>
      <c r="F154" s="179"/>
      <c r="G154" s="192"/>
      <c r="H154" s="191"/>
      <c r="I154" s="191"/>
    </row>
    <row r="155" spans="2:9" s="161" customFormat="1" ht="18">
      <c r="B155" s="193"/>
      <c r="C155" s="192"/>
      <c r="D155" s="192"/>
      <c r="E155" s="192"/>
      <c r="F155" s="179"/>
      <c r="G155" s="192"/>
      <c r="H155" s="191"/>
      <c r="I155" s="191"/>
    </row>
    <row r="156" spans="2:9" s="161" customFormat="1" ht="18">
      <c r="B156" s="193"/>
      <c r="C156" s="192"/>
      <c r="D156" s="192"/>
      <c r="E156" s="192"/>
      <c r="F156" s="179"/>
      <c r="G156" s="192"/>
      <c r="H156" s="191"/>
      <c r="I156" s="191"/>
    </row>
    <row r="157" spans="2:6" ht="18">
      <c r="B157" s="194"/>
      <c r="C157" s="195"/>
      <c r="D157" s="195"/>
      <c r="E157" s="195"/>
      <c r="F157" s="196"/>
    </row>
    <row r="158" spans="2:6" ht="18">
      <c r="B158" s="194"/>
      <c r="C158" s="195"/>
      <c r="D158" s="195"/>
      <c r="E158" s="195"/>
      <c r="F158" s="196"/>
    </row>
    <row r="159" spans="2:6" ht="18">
      <c r="B159" s="194"/>
      <c r="C159" s="195"/>
      <c r="D159" s="195"/>
      <c r="E159" s="195"/>
      <c r="F159" s="196"/>
    </row>
    <row r="160" spans="2:6" ht="23.25">
      <c r="B160" s="194"/>
      <c r="C160" s="195"/>
      <c r="D160" s="195"/>
      <c r="E160" s="195"/>
      <c r="F160" s="199"/>
    </row>
    <row r="161" spans="2:6" ht="23.25">
      <c r="B161" s="194"/>
      <c r="C161" s="195"/>
      <c r="D161" s="195"/>
      <c r="E161" s="195"/>
      <c r="F161" s="199"/>
    </row>
    <row r="162" spans="2:6" ht="23.25">
      <c r="B162" s="194"/>
      <c r="C162" s="195"/>
      <c r="D162" s="195"/>
      <c r="E162" s="195"/>
      <c r="F162" s="199"/>
    </row>
    <row r="163" spans="2:6" ht="23.25">
      <c r="B163" s="194"/>
      <c r="C163" s="195"/>
      <c r="D163" s="195"/>
      <c r="E163" s="195"/>
      <c r="F163" s="199"/>
    </row>
    <row r="164" spans="2:6" ht="23.25">
      <c r="B164" s="194"/>
      <c r="C164" s="195"/>
      <c r="D164" s="195"/>
      <c r="E164" s="195"/>
      <c r="F164" s="199"/>
    </row>
    <row r="165" spans="2:6" ht="23.25">
      <c r="B165" s="194"/>
      <c r="C165" s="195"/>
      <c r="D165" s="195"/>
      <c r="E165" s="195"/>
      <c r="F165" s="199"/>
    </row>
    <row r="166" spans="2:6" ht="23.25">
      <c r="B166" s="194"/>
      <c r="C166" s="195"/>
      <c r="F166" s="199"/>
    </row>
    <row r="167" spans="2:6" ht="23.25">
      <c r="B167" s="194"/>
      <c r="C167" s="195"/>
      <c r="F167" s="199"/>
    </row>
    <row r="168" spans="2:6" ht="23.25">
      <c r="B168" s="194"/>
      <c r="C168" s="195"/>
      <c r="F168" s="199"/>
    </row>
    <row r="169" spans="2:6" ht="23.25">
      <c r="B169" s="194"/>
      <c r="C169" s="195"/>
      <c r="F169" s="199"/>
    </row>
    <row r="170" spans="2:6" ht="23.25">
      <c r="B170" s="194"/>
      <c r="C170" s="195"/>
      <c r="F170" s="199"/>
    </row>
    <row r="171" spans="2:6" ht="23.25">
      <c r="B171" s="194"/>
      <c r="C171" s="195"/>
      <c r="F171" s="199"/>
    </row>
    <row r="172" spans="2:6" ht="23.25">
      <c r="B172" s="194"/>
      <c r="C172" s="195"/>
      <c r="F172" s="199"/>
    </row>
    <row r="173" spans="2:6" ht="23.25">
      <c r="B173" s="194"/>
      <c r="C173" s="195"/>
      <c r="F173" s="199"/>
    </row>
    <row r="174" spans="2:6" ht="23.25">
      <c r="B174" s="194"/>
      <c r="C174" s="195"/>
      <c r="F174" s="199"/>
    </row>
    <row r="175" spans="2:6" ht="23.25">
      <c r="B175" s="194"/>
      <c r="C175" s="195"/>
      <c r="F175" s="199"/>
    </row>
    <row r="176" spans="2:6" ht="23.25">
      <c r="B176" s="194"/>
      <c r="C176" s="195"/>
      <c r="F176" s="199"/>
    </row>
    <row r="177" spans="2:6" ht="23.25">
      <c r="B177" s="194"/>
      <c r="C177" s="195"/>
      <c r="F177" s="199"/>
    </row>
    <row r="178" spans="2:6" ht="23.25">
      <c r="B178" s="194"/>
      <c r="C178" s="195"/>
      <c r="F178" s="199"/>
    </row>
    <row r="179" spans="2:6" ht="23.25">
      <c r="B179" s="194"/>
      <c r="C179" s="195"/>
      <c r="F179" s="199"/>
    </row>
    <row r="180" spans="2:6" ht="23.25">
      <c r="B180" s="194"/>
      <c r="C180" s="195"/>
      <c r="F180" s="199"/>
    </row>
    <row r="181" spans="2:6" ht="23.25">
      <c r="B181" s="194"/>
      <c r="C181" s="195"/>
      <c r="F181" s="199"/>
    </row>
    <row r="182" spans="2:6" ht="23.25">
      <c r="B182" s="194"/>
      <c r="C182" s="195"/>
      <c r="F182" s="199"/>
    </row>
    <row r="183" spans="2:6" ht="23.25">
      <c r="B183" s="194"/>
      <c r="C183" s="195"/>
      <c r="F183" s="199"/>
    </row>
    <row r="184" spans="2:6" ht="23.25">
      <c r="B184" s="194"/>
      <c r="C184" s="195"/>
      <c r="F184" s="199"/>
    </row>
    <row r="185" spans="2:6" ht="23.25">
      <c r="B185" s="194"/>
      <c r="C185" s="195"/>
      <c r="F185" s="199"/>
    </row>
    <row r="186" spans="2:6" ht="23.25">
      <c r="B186" s="194"/>
      <c r="C186" s="195"/>
      <c r="F186" s="199"/>
    </row>
    <row r="187" spans="2:6" ht="23.25">
      <c r="B187" s="194"/>
      <c r="C187" s="195"/>
      <c r="F187" s="199"/>
    </row>
    <row r="188" spans="2:6" ht="23.25">
      <c r="B188" s="194"/>
      <c r="C188" s="195"/>
      <c r="F188" s="199"/>
    </row>
    <row r="189" spans="2:6" ht="23.25">
      <c r="B189" s="194"/>
      <c r="C189" s="195"/>
      <c r="F189" s="199"/>
    </row>
    <row r="190" spans="2:6" ht="23.25">
      <c r="B190" s="194"/>
      <c r="C190" s="195"/>
      <c r="F190" s="199"/>
    </row>
    <row r="191" spans="2:6" ht="23.25">
      <c r="B191" s="194"/>
      <c r="C191" s="195"/>
      <c r="F191" s="199"/>
    </row>
    <row r="192" spans="2:6" ht="23.25">
      <c r="B192" s="194"/>
      <c r="C192" s="195"/>
      <c r="F192" s="199"/>
    </row>
    <row r="193" spans="2:6" ht="23.25">
      <c r="B193" s="194"/>
      <c r="C193" s="195"/>
      <c r="F193" s="199"/>
    </row>
    <row r="194" spans="2:6" ht="23.25">
      <c r="B194" s="194"/>
      <c r="C194" s="195"/>
      <c r="F194" s="199"/>
    </row>
    <row r="195" spans="2:6" ht="23.25">
      <c r="B195" s="194"/>
      <c r="C195" s="195"/>
      <c r="F195" s="199"/>
    </row>
    <row r="196" spans="2:6" ht="23.25">
      <c r="B196" s="194"/>
      <c r="C196" s="195"/>
      <c r="F196" s="199"/>
    </row>
    <row r="197" spans="2:6" ht="23.25">
      <c r="B197" s="194"/>
      <c r="C197" s="195"/>
      <c r="F197" s="199"/>
    </row>
    <row r="198" spans="2:6" ht="23.25">
      <c r="B198" s="194"/>
      <c r="C198" s="195"/>
      <c r="F198" s="199"/>
    </row>
    <row r="199" spans="2:6" ht="23.25">
      <c r="B199" s="194"/>
      <c r="F199" s="199"/>
    </row>
    <row r="200" spans="2:6" ht="23.25">
      <c r="B200" s="194"/>
      <c r="F200" s="199"/>
    </row>
    <row r="201" spans="2:6" ht="23.25">
      <c r="B201" s="194"/>
      <c r="F201" s="199"/>
    </row>
    <row r="202" spans="2:6" ht="23.25">
      <c r="B202" s="194"/>
      <c r="F202" s="199"/>
    </row>
    <row r="203" spans="2:6" ht="23.25">
      <c r="B203" s="194"/>
      <c r="F203" s="199"/>
    </row>
    <row r="204" spans="2:6" ht="23.25">
      <c r="B204" s="194"/>
      <c r="F204" s="199"/>
    </row>
    <row r="205" ht="23.25">
      <c r="F205" s="199"/>
    </row>
    <row r="206" ht="23.25">
      <c r="F206" s="199"/>
    </row>
    <row r="207" ht="23.25">
      <c r="F207" s="199"/>
    </row>
    <row r="208" ht="23.25">
      <c r="F208" s="199"/>
    </row>
    <row r="209" ht="23.25">
      <c r="F209" s="199"/>
    </row>
    <row r="210" ht="23.25">
      <c r="F210" s="199"/>
    </row>
    <row r="211" ht="23.25">
      <c r="F211" s="199"/>
    </row>
    <row r="212" ht="23.25">
      <c r="F212" s="199"/>
    </row>
    <row r="213" ht="23.25">
      <c r="F213" s="199"/>
    </row>
    <row r="214" ht="23.25">
      <c r="F214" s="199"/>
    </row>
    <row r="215" ht="23.25">
      <c r="F215" s="199"/>
    </row>
    <row r="216" ht="23.25">
      <c r="F216" s="199"/>
    </row>
    <row r="217" ht="23.25">
      <c r="F217" s="199"/>
    </row>
    <row r="218" ht="23.25">
      <c r="F218" s="199"/>
    </row>
    <row r="219" ht="23.25">
      <c r="F219" s="199"/>
    </row>
    <row r="220" ht="23.25">
      <c r="F220" s="199"/>
    </row>
    <row r="221" ht="23.25">
      <c r="F221" s="199"/>
    </row>
    <row r="222" ht="23.25">
      <c r="F222" s="199"/>
    </row>
    <row r="223" ht="23.25">
      <c r="F223" s="199"/>
    </row>
    <row r="224" ht="23.25">
      <c r="F224" s="199"/>
    </row>
    <row r="225" ht="23.25">
      <c r="F225" s="199"/>
    </row>
    <row r="226" ht="23.25">
      <c r="F226" s="199"/>
    </row>
    <row r="227" ht="23.25">
      <c r="F227" s="199"/>
    </row>
    <row r="228" ht="23.25">
      <c r="F228" s="199"/>
    </row>
    <row r="229" ht="23.25">
      <c r="F229" s="199"/>
    </row>
    <row r="230" ht="23.25">
      <c r="F230" s="199"/>
    </row>
    <row r="231" ht="23.25">
      <c r="F231" s="199"/>
    </row>
    <row r="232" ht="23.25">
      <c r="F232" s="199"/>
    </row>
    <row r="233" ht="23.25">
      <c r="F233" s="199"/>
    </row>
    <row r="234" ht="23.25">
      <c r="F234" s="199"/>
    </row>
    <row r="235" ht="23.25">
      <c r="F235" s="199"/>
    </row>
    <row r="236" ht="23.25">
      <c r="F236" s="199"/>
    </row>
    <row r="237" ht="23.25">
      <c r="F237" s="199"/>
    </row>
    <row r="238" ht="23.25">
      <c r="F238" s="199"/>
    </row>
    <row r="239" ht="23.25">
      <c r="F239" s="199"/>
    </row>
    <row r="240" ht="23.25">
      <c r="F240" s="199"/>
    </row>
    <row r="241" ht="23.25">
      <c r="F241" s="199"/>
    </row>
    <row r="242" ht="23.25">
      <c r="F242" s="199"/>
    </row>
    <row r="243" ht="23.25">
      <c r="F243" s="199"/>
    </row>
    <row r="244" ht="23.25">
      <c r="F244" s="199"/>
    </row>
    <row r="245" ht="23.25">
      <c r="F245" s="199"/>
    </row>
    <row r="246" ht="23.25">
      <c r="F246" s="199"/>
    </row>
    <row r="247" ht="23.25">
      <c r="F247" s="199"/>
    </row>
    <row r="248" ht="23.25">
      <c r="F248" s="199"/>
    </row>
    <row r="249" ht="23.25">
      <c r="F249" s="199"/>
    </row>
    <row r="250" ht="23.25">
      <c r="F250" s="199"/>
    </row>
    <row r="251" ht="23.25">
      <c r="F251" s="199"/>
    </row>
    <row r="252" ht="23.25">
      <c r="F252" s="199"/>
    </row>
    <row r="253" ht="23.25">
      <c r="F253" s="199"/>
    </row>
    <row r="254" ht="23.25">
      <c r="F254" s="199"/>
    </row>
    <row r="255" ht="23.25">
      <c r="F255" s="199"/>
    </row>
    <row r="256" ht="23.25">
      <c r="F256" s="199"/>
    </row>
    <row r="257" ht="23.25">
      <c r="F257" s="199"/>
    </row>
    <row r="258" ht="23.25">
      <c r="F258" s="199"/>
    </row>
    <row r="259" ht="23.25">
      <c r="F259" s="199"/>
    </row>
    <row r="260" ht="23.25">
      <c r="F260" s="199"/>
    </row>
    <row r="261" ht="23.25">
      <c r="F261" s="199"/>
    </row>
    <row r="262" ht="23.25">
      <c r="F262" s="199"/>
    </row>
    <row r="263" ht="23.25">
      <c r="F263" s="199"/>
    </row>
    <row r="264" ht="23.25">
      <c r="F264" s="199"/>
    </row>
    <row r="265" ht="23.25">
      <c r="F265" s="199"/>
    </row>
    <row r="266" ht="23.25">
      <c r="F266" s="199"/>
    </row>
    <row r="267" ht="23.25">
      <c r="F267" s="199"/>
    </row>
    <row r="268" ht="23.25">
      <c r="F268" s="199"/>
    </row>
    <row r="269" ht="23.25">
      <c r="F269" s="199"/>
    </row>
    <row r="270" ht="23.25">
      <c r="F270" s="199"/>
    </row>
    <row r="271" ht="23.25">
      <c r="F271" s="199"/>
    </row>
    <row r="272" ht="23.25">
      <c r="F272" s="199"/>
    </row>
    <row r="273" ht="23.25">
      <c r="F273" s="199"/>
    </row>
    <row r="274" ht="23.25">
      <c r="F274" s="199"/>
    </row>
    <row r="275" ht="23.25">
      <c r="F275" s="199"/>
    </row>
    <row r="276" ht="23.25">
      <c r="F276" s="199"/>
    </row>
    <row r="277" ht="23.25">
      <c r="F277" s="199"/>
    </row>
    <row r="278" ht="23.25">
      <c r="F278" s="199"/>
    </row>
    <row r="279" ht="23.25">
      <c r="F279" s="199"/>
    </row>
    <row r="280" ht="23.25">
      <c r="F280" s="199"/>
    </row>
    <row r="281" ht="23.25">
      <c r="F281" s="199"/>
    </row>
    <row r="282" ht="23.25">
      <c r="F282" s="199"/>
    </row>
    <row r="283" ht="23.25">
      <c r="F283" s="199"/>
    </row>
    <row r="284" ht="23.25">
      <c r="F284" s="199"/>
    </row>
    <row r="285" ht="23.25">
      <c r="F285" s="199"/>
    </row>
    <row r="286" ht="23.25">
      <c r="F286" s="199"/>
    </row>
    <row r="287" ht="23.25">
      <c r="F287" s="199"/>
    </row>
    <row r="288" ht="23.25">
      <c r="F288" s="199"/>
    </row>
    <row r="289" ht="23.25">
      <c r="F289" s="199"/>
    </row>
    <row r="290" ht="23.25">
      <c r="F290" s="199"/>
    </row>
    <row r="291" ht="23.25">
      <c r="F291" s="199"/>
    </row>
    <row r="292" ht="23.25">
      <c r="F292" s="199"/>
    </row>
    <row r="293" ht="23.25">
      <c r="F293" s="199"/>
    </row>
    <row r="294" ht="23.25">
      <c r="F294" s="199"/>
    </row>
    <row r="295" ht="23.25">
      <c r="F295" s="199"/>
    </row>
    <row r="296" ht="23.25">
      <c r="F296" s="199"/>
    </row>
    <row r="297" ht="23.25">
      <c r="F297" s="199"/>
    </row>
    <row r="298" ht="23.25">
      <c r="F298" s="199"/>
    </row>
  </sheetData>
  <sheetProtection/>
  <mergeCells count="10">
    <mergeCell ref="F3:F4"/>
    <mergeCell ref="G3:G4"/>
    <mergeCell ref="H3:I3"/>
    <mergeCell ref="A1:I1"/>
    <mergeCell ref="A2:I2"/>
    <mergeCell ref="A3:A4"/>
    <mergeCell ref="B3:B4"/>
    <mergeCell ref="C3:C4"/>
    <mergeCell ref="D3:D4"/>
    <mergeCell ref="E3:E4"/>
  </mergeCells>
  <printOptions/>
  <pageMargins left="0.1968503937007874" right="0" top="0" bottom="0" header="0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:H1"/>
    </sheetView>
  </sheetViews>
  <sheetFormatPr defaultColWidth="9.00390625" defaultRowHeight="12.75"/>
  <cols>
    <col min="1" max="1" width="5.75390625" style="79" customWidth="1"/>
    <col min="2" max="2" width="28.125" style="60" customWidth="1"/>
    <col min="3" max="3" width="29.75390625" style="60" customWidth="1"/>
    <col min="4" max="5" width="6.375" style="79" customWidth="1"/>
    <col min="6" max="6" width="9.875" style="79" customWidth="1"/>
    <col min="7" max="7" width="5.25390625" style="60" customWidth="1"/>
    <col min="8" max="8" width="11.75390625" style="79" customWidth="1"/>
    <col min="9" max="16384" width="9.125" style="60" customWidth="1"/>
  </cols>
  <sheetData>
    <row r="1" spans="1:8" ht="26.25">
      <c r="A1" s="420" t="s">
        <v>77</v>
      </c>
      <c r="B1" s="420"/>
      <c r="C1" s="420"/>
      <c r="D1" s="420"/>
      <c r="E1" s="420"/>
      <c r="F1" s="420"/>
      <c r="G1" s="420"/>
      <c r="H1" s="420"/>
    </row>
    <row r="2" spans="1:8" ht="30" customHeight="1" thickBot="1">
      <c r="A2" s="438" t="s">
        <v>269</v>
      </c>
      <c r="B2" s="438"/>
      <c r="C2" s="438"/>
      <c r="D2" s="438"/>
      <c r="E2" s="438"/>
      <c r="F2" s="438"/>
      <c r="G2" s="438"/>
      <c r="H2" s="438"/>
    </row>
    <row r="3" spans="1:8" s="41" customFormat="1" ht="30" thickBot="1" thickTop="1">
      <c r="A3" s="38" t="s">
        <v>0</v>
      </c>
      <c r="B3" s="39" t="s">
        <v>81</v>
      </c>
      <c r="C3" s="39" t="s">
        <v>82</v>
      </c>
      <c r="D3" s="39" t="s">
        <v>8</v>
      </c>
      <c r="E3" s="39" t="s">
        <v>9</v>
      </c>
      <c r="F3" s="39" t="s">
        <v>3</v>
      </c>
      <c r="G3" s="39" t="s">
        <v>83</v>
      </c>
      <c r="H3" s="40" t="s">
        <v>84</v>
      </c>
    </row>
    <row r="4" spans="1:8" s="45" customFormat="1" ht="18" customHeight="1" thickTop="1">
      <c r="A4" s="439">
        <v>1</v>
      </c>
      <c r="B4" s="42" t="s">
        <v>228</v>
      </c>
      <c r="C4" s="447" t="s">
        <v>229</v>
      </c>
      <c r="D4" s="43">
        <v>382</v>
      </c>
      <c r="E4" s="43">
        <v>211</v>
      </c>
      <c r="F4" s="43">
        <f aca="true" t="shared" si="0" ref="F4:F15">SUM(D4:E4)</f>
        <v>593</v>
      </c>
      <c r="G4" s="44">
        <v>0</v>
      </c>
      <c r="H4" s="440">
        <f>SUM(F4:F5)</f>
        <v>1120</v>
      </c>
    </row>
    <row r="5" spans="1:8" s="45" customFormat="1" ht="18" customHeight="1">
      <c r="A5" s="371"/>
      <c r="B5" s="113" t="s">
        <v>227</v>
      </c>
      <c r="C5" s="417"/>
      <c r="D5" s="47">
        <v>368</v>
      </c>
      <c r="E5" s="47">
        <v>159</v>
      </c>
      <c r="F5" s="47">
        <f t="shared" si="0"/>
        <v>527</v>
      </c>
      <c r="G5" s="48">
        <v>5</v>
      </c>
      <c r="H5" s="441"/>
    </row>
    <row r="6" spans="1:8" s="49" customFormat="1" ht="18" customHeight="1">
      <c r="A6" s="442">
        <v>2</v>
      </c>
      <c r="B6" s="84" t="s">
        <v>200</v>
      </c>
      <c r="C6" s="131" t="s">
        <v>104</v>
      </c>
      <c r="D6" s="85">
        <v>372</v>
      </c>
      <c r="E6" s="85">
        <v>179</v>
      </c>
      <c r="F6" s="85">
        <f t="shared" si="0"/>
        <v>551</v>
      </c>
      <c r="G6" s="86">
        <v>3</v>
      </c>
      <c r="H6" s="443">
        <f>SUM(F6:F7)</f>
        <v>1086</v>
      </c>
    </row>
    <row r="7" spans="1:8" s="49" customFormat="1" ht="18" customHeight="1">
      <c r="A7" s="369"/>
      <c r="B7" s="135" t="s">
        <v>199</v>
      </c>
      <c r="C7" s="136" t="s">
        <v>201</v>
      </c>
      <c r="D7" s="51">
        <v>339</v>
      </c>
      <c r="E7" s="51">
        <v>196</v>
      </c>
      <c r="F7" s="51">
        <f t="shared" si="0"/>
        <v>535</v>
      </c>
      <c r="G7" s="52">
        <v>1</v>
      </c>
      <c r="H7" s="444"/>
    </row>
    <row r="8" spans="1:8" s="53" customFormat="1" ht="18" customHeight="1">
      <c r="A8" s="445">
        <v>3</v>
      </c>
      <c r="B8" s="147" t="s">
        <v>263</v>
      </c>
      <c r="C8" s="430" t="s">
        <v>261</v>
      </c>
      <c r="D8" s="148">
        <v>359</v>
      </c>
      <c r="E8" s="148">
        <v>184</v>
      </c>
      <c r="F8" s="148">
        <f t="shared" si="0"/>
        <v>543</v>
      </c>
      <c r="G8" s="149">
        <v>1</v>
      </c>
      <c r="H8" s="448">
        <f>SUM(F8:F9)</f>
        <v>1058</v>
      </c>
    </row>
    <row r="9" spans="1:8" s="53" customFormat="1" ht="18" customHeight="1">
      <c r="A9" s="446"/>
      <c r="B9" s="150" t="s">
        <v>264</v>
      </c>
      <c r="C9" s="431"/>
      <c r="D9" s="151">
        <v>346</v>
      </c>
      <c r="E9" s="151">
        <v>169</v>
      </c>
      <c r="F9" s="151">
        <f t="shared" si="0"/>
        <v>515</v>
      </c>
      <c r="G9" s="152">
        <v>5</v>
      </c>
      <c r="H9" s="449"/>
    </row>
    <row r="10" spans="1:8" ht="18" customHeight="1">
      <c r="A10" s="392">
        <v>4</v>
      </c>
      <c r="B10" s="66" t="s">
        <v>265</v>
      </c>
      <c r="C10" s="428" t="s">
        <v>261</v>
      </c>
      <c r="D10" s="67">
        <v>370</v>
      </c>
      <c r="E10" s="67">
        <v>184</v>
      </c>
      <c r="F10" s="68">
        <f t="shared" si="0"/>
        <v>554</v>
      </c>
      <c r="G10" s="69">
        <v>6</v>
      </c>
      <c r="H10" s="432">
        <f>SUM(F10:F11)</f>
        <v>1058</v>
      </c>
    </row>
    <row r="11" spans="1:8" ht="18" customHeight="1">
      <c r="A11" s="392"/>
      <c r="B11" s="74" t="s">
        <v>191</v>
      </c>
      <c r="C11" s="429"/>
      <c r="D11" s="71">
        <v>336</v>
      </c>
      <c r="E11" s="71">
        <v>168</v>
      </c>
      <c r="F11" s="72">
        <f t="shared" si="0"/>
        <v>504</v>
      </c>
      <c r="G11" s="73">
        <v>4</v>
      </c>
      <c r="H11" s="433"/>
    </row>
    <row r="12" spans="1:8" ht="18" customHeight="1">
      <c r="A12" s="375">
        <v>5</v>
      </c>
      <c r="B12" s="56" t="s">
        <v>196</v>
      </c>
      <c r="C12" s="146" t="s">
        <v>260</v>
      </c>
      <c r="D12" s="57">
        <v>364</v>
      </c>
      <c r="E12" s="57">
        <v>201</v>
      </c>
      <c r="F12" s="58">
        <f>SUM(D12:E12)</f>
        <v>565</v>
      </c>
      <c r="G12" s="59">
        <v>0</v>
      </c>
      <c r="H12" s="435">
        <f>SUM(F12:F13)</f>
        <v>1055</v>
      </c>
    </row>
    <row r="13" spans="1:8" ht="18" customHeight="1">
      <c r="A13" s="393"/>
      <c r="B13" s="70" t="s">
        <v>166</v>
      </c>
      <c r="C13" s="62" t="s">
        <v>197</v>
      </c>
      <c r="D13" s="71">
        <v>334</v>
      </c>
      <c r="E13" s="71">
        <v>156</v>
      </c>
      <c r="F13" s="72">
        <f>SUM(D13:E13)</f>
        <v>490</v>
      </c>
      <c r="G13" s="73">
        <v>4</v>
      </c>
      <c r="H13" s="433"/>
    </row>
    <row r="14" spans="1:8" ht="18" customHeight="1">
      <c r="A14" s="392">
        <v>6</v>
      </c>
      <c r="B14" s="66" t="s">
        <v>228</v>
      </c>
      <c r="C14" s="394" t="s">
        <v>262</v>
      </c>
      <c r="D14" s="67">
        <v>352</v>
      </c>
      <c r="E14" s="67">
        <v>199</v>
      </c>
      <c r="F14" s="68">
        <f t="shared" si="0"/>
        <v>551</v>
      </c>
      <c r="G14" s="69">
        <v>3</v>
      </c>
      <c r="H14" s="432">
        <f>SUM(F14:F15)</f>
        <v>1052</v>
      </c>
    </row>
    <row r="15" spans="1:8" ht="18" customHeight="1">
      <c r="A15" s="392"/>
      <c r="B15" s="70" t="s">
        <v>268</v>
      </c>
      <c r="C15" s="395"/>
      <c r="D15" s="71">
        <v>351</v>
      </c>
      <c r="E15" s="71">
        <v>150</v>
      </c>
      <c r="F15" s="72">
        <f t="shared" si="0"/>
        <v>501</v>
      </c>
      <c r="G15" s="73">
        <v>8</v>
      </c>
      <c r="H15" s="433"/>
    </row>
    <row r="16" spans="1:8" ht="18" customHeight="1">
      <c r="A16" s="375">
        <v>7</v>
      </c>
      <c r="B16" s="66" t="s">
        <v>193</v>
      </c>
      <c r="C16" s="89" t="s">
        <v>195</v>
      </c>
      <c r="D16" s="67">
        <v>353</v>
      </c>
      <c r="E16" s="67">
        <v>181</v>
      </c>
      <c r="F16" s="68">
        <f aca="true" t="shared" si="1" ref="F16:F21">SUM(D16:E16)</f>
        <v>534</v>
      </c>
      <c r="G16" s="69">
        <v>5</v>
      </c>
      <c r="H16" s="432">
        <f>SUM(F16:F17)</f>
        <v>1017</v>
      </c>
    </row>
    <row r="17" spans="1:8" ht="18" customHeight="1">
      <c r="A17" s="393"/>
      <c r="B17" s="74" t="s">
        <v>192</v>
      </c>
      <c r="C17" s="90" t="s">
        <v>194</v>
      </c>
      <c r="D17" s="71">
        <v>334</v>
      </c>
      <c r="E17" s="71">
        <v>149</v>
      </c>
      <c r="F17" s="72">
        <f t="shared" si="1"/>
        <v>483</v>
      </c>
      <c r="G17" s="73">
        <v>9</v>
      </c>
      <c r="H17" s="433"/>
    </row>
    <row r="18" spans="1:8" ht="18" customHeight="1">
      <c r="A18" s="392">
        <v>8</v>
      </c>
      <c r="B18" s="56" t="s">
        <v>230</v>
      </c>
      <c r="C18" s="394" t="s">
        <v>229</v>
      </c>
      <c r="D18" s="57">
        <v>359</v>
      </c>
      <c r="E18" s="57">
        <v>170</v>
      </c>
      <c r="F18" s="58">
        <f t="shared" si="1"/>
        <v>529</v>
      </c>
      <c r="G18" s="59">
        <v>7</v>
      </c>
      <c r="H18" s="432">
        <f>SUM(F18:F19)</f>
        <v>1015</v>
      </c>
    </row>
    <row r="19" spans="1:8" ht="18" customHeight="1">
      <c r="A19" s="392"/>
      <c r="B19" s="74" t="s">
        <v>231</v>
      </c>
      <c r="C19" s="395"/>
      <c r="D19" s="71">
        <v>340</v>
      </c>
      <c r="E19" s="71">
        <v>146</v>
      </c>
      <c r="F19" s="72">
        <f t="shared" si="1"/>
        <v>486</v>
      </c>
      <c r="G19" s="73">
        <v>12</v>
      </c>
      <c r="H19" s="433"/>
    </row>
    <row r="20" spans="1:8" ht="18" customHeight="1">
      <c r="A20" s="375">
        <v>9</v>
      </c>
      <c r="B20" s="56" t="s">
        <v>94</v>
      </c>
      <c r="C20" s="428" t="s">
        <v>260</v>
      </c>
      <c r="D20" s="57">
        <v>342</v>
      </c>
      <c r="E20" s="57">
        <v>173</v>
      </c>
      <c r="F20" s="58">
        <f t="shared" si="1"/>
        <v>515</v>
      </c>
      <c r="G20" s="59">
        <v>3</v>
      </c>
      <c r="H20" s="432">
        <f>SUM(F20:F21)</f>
        <v>1003</v>
      </c>
    </row>
    <row r="21" spans="1:8" ht="18" customHeight="1">
      <c r="A21" s="393"/>
      <c r="B21" s="70" t="s">
        <v>191</v>
      </c>
      <c r="C21" s="429"/>
      <c r="D21" s="71">
        <v>327</v>
      </c>
      <c r="E21" s="71">
        <v>161</v>
      </c>
      <c r="F21" s="72">
        <f t="shared" si="1"/>
        <v>488</v>
      </c>
      <c r="G21" s="73">
        <v>2</v>
      </c>
      <c r="H21" s="433"/>
    </row>
    <row r="22" spans="1:8" ht="18" customHeight="1">
      <c r="A22" s="392">
        <v>10</v>
      </c>
      <c r="B22" s="66" t="s">
        <v>267</v>
      </c>
      <c r="C22" s="394" t="s">
        <v>262</v>
      </c>
      <c r="D22" s="81">
        <v>342</v>
      </c>
      <c r="E22" s="81">
        <v>154</v>
      </c>
      <c r="F22" s="68">
        <f aca="true" t="shared" si="2" ref="F22:F31">SUM(D22:E22)</f>
        <v>496</v>
      </c>
      <c r="G22" s="82">
        <v>2</v>
      </c>
      <c r="H22" s="432">
        <f>SUM(F22:F23)</f>
        <v>978</v>
      </c>
    </row>
    <row r="23" spans="1:8" ht="18" customHeight="1">
      <c r="A23" s="392"/>
      <c r="B23" s="70" t="s">
        <v>228</v>
      </c>
      <c r="C23" s="395"/>
      <c r="D23" s="71">
        <v>350</v>
      </c>
      <c r="E23" s="71">
        <v>132</v>
      </c>
      <c r="F23" s="72">
        <f t="shared" si="2"/>
        <v>482</v>
      </c>
      <c r="G23" s="73">
        <v>12</v>
      </c>
      <c r="H23" s="433"/>
    </row>
    <row r="24" spans="1:8" ht="18" customHeight="1">
      <c r="A24" s="375">
        <v>11</v>
      </c>
      <c r="B24" s="127" t="s">
        <v>191</v>
      </c>
      <c r="C24" s="394" t="s">
        <v>188</v>
      </c>
      <c r="D24" s="67">
        <v>365</v>
      </c>
      <c r="E24" s="67">
        <v>147</v>
      </c>
      <c r="F24" s="68">
        <f t="shared" si="2"/>
        <v>512</v>
      </c>
      <c r="G24" s="69">
        <v>4</v>
      </c>
      <c r="H24" s="432">
        <f>SUM(F24:F25)</f>
        <v>978</v>
      </c>
    </row>
    <row r="25" spans="1:8" ht="18" customHeight="1">
      <c r="A25" s="393"/>
      <c r="B25" s="74" t="s">
        <v>190</v>
      </c>
      <c r="C25" s="395"/>
      <c r="D25" s="71">
        <v>332</v>
      </c>
      <c r="E25" s="71">
        <v>134</v>
      </c>
      <c r="F25" s="72">
        <f t="shared" si="2"/>
        <v>466</v>
      </c>
      <c r="G25" s="73">
        <v>12</v>
      </c>
      <c r="H25" s="433"/>
    </row>
    <row r="26" spans="1:8" ht="18" customHeight="1">
      <c r="A26" s="392">
        <v>12</v>
      </c>
      <c r="B26" s="56" t="s">
        <v>142</v>
      </c>
      <c r="C26" s="394" t="s">
        <v>141</v>
      </c>
      <c r="D26" s="57">
        <v>330</v>
      </c>
      <c r="E26" s="57">
        <v>167</v>
      </c>
      <c r="F26" s="58">
        <f t="shared" si="2"/>
        <v>497</v>
      </c>
      <c r="G26" s="59">
        <v>5</v>
      </c>
      <c r="H26" s="432">
        <f>SUM(F26:F27)</f>
        <v>971</v>
      </c>
    </row>
    <row r="27" spans="1:8" ht="18" customHeight="1">
      <c r="A27" s="392"/>
      <c r="B27" s="74" t="s">
        <v>140</v>
      </c>
      <c r="C27" s="395"/>
      <c r="D27" s="71">
        <v>344</v>
      </c>
      <c r="E27" s="71">
        <v>130</v>
      </c>
      <c r="F27" s="72">
        <f t="shared" si="2"/>
        <v>474</v>
      </c>
      <c r="G27" s="73">
        <v>9</v>
      </c>
      <c r="H27" s="433"/>
    </row>
    <row r="28" spans="1:8" ht="18" customHeight="1">
      <c r="A28" s="375">
        <v>13</v>
      </c>
      <c r="B28" s="56" t="s">
        <v>125</v>
      </c>
      <c r="C28" s="428" t="s">
        <v>126</v>
      </c>
      <c r="D28" s="57">
        <v>346</v>
      </c>
      <c r="E28" s="57">
        <v>155</v>
      </c>
      <c r="F28" s="58">
        <f t="shared" si="2"/>
        <v>501</v>
      </c>
      <c r="G28" s="59">
        <v>11</v>
      </c>
      <c r="H28" s="435">
        <f>SUM(F28:F29)</f>
        <v>970</v>
      </c>
    </row>
    <row r="29" spans="1:8" ht="18" customHeight="1">
      <c r="A29" s="393"/>
      <c r="B29" s="70" t="s">
        <v>124</v>
      </c>
      <c r="C29" s="429"/>
      <c r="D29" s="71">
        <v>304</v>
      </c>
      <c r="E29" s="71">
        <v>165</v>
      </c>
      <c r="F29" s="72">
        <f t="shared" si="2"/>
        <v>469</v>
      </c>
      <c r="G29" s="73">
        <v>4</v>
      </c>
      <c r="H29" s="433"/>
    </row>
    <row r="30" spans="1:8" ht="18" customHeight="1">
      <c r="A30" s="392">
        <v>14</v>
      </c>
      <c r="B30" s="56" t="s">
        <v>124</v>
      </c>
      <c r="C30" s="428" t="s">
        <v>202</v>
      </c>
      <c r="D30" s="57">
        <v>300</v>
      </c>
      <c r="E30" s="57">
        <v>170</v>
      </c>
      <c r="F30" s="58">
        <f t="shared" si="2"/>
        <v>470</v>
      </c>
      <c r="G30" s="59">
        <v>4</v>
      </c>
      <c r="H30" s="435">
        <f>SUM(F30:F31)</f>
        <v>958</v>
      </c>
    </row>
    <row r="31" spans="1:8" ht="18" customHeight="1">
      <c r="A31" s="392"/>
      <c r="B31" s="70" t="s">
        <v>91</v>
      </c>
      <c r="C31" s="429"/>
      <c r="D31" s="71">
        <v>331</v>
      </c>
      <c r="E31" s="71">
        <v>157</v>
      </c>
      <c r="F31" s="72">
        <f t="shared" si="2"/>
        <v>488</v>
      </c>
      <c r="G31" s="73">
        <v>7</v>
      </c>
      <c r="H31" s="433"/>
    </row>
    <row r="32" spans="1:8" ht="18" customHeight="1">
      <c r="A32" s="375">
        <v>15</v>
      </c>
      <c r="B32" s="80" t="s">
        <v>187</v>
      </c>
      <c r="C32" s="394" t="s">
        <v>188</v>
      </c>
      <c r="D32" s="81">
        <v>346</v>
      </c>
      <c r="E32" s="81">
        <v>140</v>
      </c>
      <c r="F32" s="68">
        <f aca="true" t="shared" si="3" ref="F32:F37">SUM(D32:E32)</f>
        <v>486</v>
      </c>
      <c r="G32" s="82">
        <v>6</v>
      </c>
      <c r="H32" s="432">
        <f>SUM(F32:F33)</f>
        <v>947</v>
      </c>
    </row>
    <row r="33" spans="1:8" ht="18" customHeight="1">
      <c r="A33" s="393"/>
      <c r="B33" s="70" t="s">
        <v>189</v>
      </c>
      <c r="C33" s="395"/>
      <c r="D33" s="71">
        <v>320</v>
      </c>
      <c r="E33" s="71">
        <v>141</v>
      </c>
      <c r="F33" s="72">
        <f t="shared" si="3"/>
        <v>461</v>
      </c>
      <c r="G33" s="73">
        <v>10</v>
      </c>
      <c r="H33" s="433"/>
    </row>
    <row r="34" spans="1:8" ht="18" customHeight="1">
      <c r="A34" s="392">
        <v>16</v>
      </c>
      <c r="B34" s="66" t="s">
        <v>91</v>
      </c>
      <c r="C34" s="394" t="s">
        <v>127</v>
      </c>
      <c r="D34" s="67">
        <v>337</v>
      </c>
      <c r="E34" s="67">
        <v>155</v>
      </c>
      <c r="F34" s="68">
        <f t="shared" si="3"/>
        <v>492</v>
      </c>
      <c r="G34" s="69">
        <v>6</v>
      </c>
      <c r="H34" s="432">
        <f>SUM(F34:F35)</f>
        <v>937</v>
      </c>
    </row>
    <row r="35" spans="1:8" ht="18" customHeight="1">
      <c r="A35" s="392"/>
      <c r="B35" s="74" t="s">
        <v>123</v>
      </c>
      <c r="C35" s="395"/>
      <c r="D35" s="71">
        <v>314</v>
      </c>
      <c r="E35" s="71">
        <v>131</v>
      </c>
      <c r="F35" s="72">
        <f t="shared" si="3"/>
        <v>445</v>
      </c>
      <c r="G35" s="73">
        <v>10</v>
      </c>
      <c r="H35" s="433"/>
    </row>
    <row r="36" spans="1:8" ht="18" customHeight="1">
      <c r="A36" s="375">
        <v>17</v>
      </c>
      <c r="B36" s="377" t="s">
        <v>143</v>
      </c>
      <c r="C36" s="428" t="s">
        <v>141</v>
      </c>
      <c r="D36" s="67">
        <v>314</v>
      </c>
      <c r="E36" s="67">
        <v>137</v>
      </c>
      <c r="F36" s="68">
        <f t="shared" si="3"/>
        <v>451</v>
      </c>
      <c r="G36" s="69">
        <v>11</v>
      </c>
      <c r="H36" s="432">
        <f>SUM(F36:F37)</f>
        <v>929</v>
      </c>
    </row>
    <row r="37" spans="1:8" ht="18" customHeight="1">
      <c r="A37" s="393"/>
      <c r="B37" s="74" t="s">
        <v>144</v>
      </c>
      <c r="C37" s="429"/>
      <c r="D37" s="71">
        <v>345</v>
      </c>
      <c r="E37" s="71">
        <v>133</v>
      </c>
      <c r="F37" s="72">
        <f t="shared" si="3"/>
        <v>478</v>
      </c>
      <c r="G37" s="73">
        <v>10</v>
      </c>
      <c r="H37" s="433"/>
    </row>
    <row r="38" spans="1:8" ht="18" customHeight="1">
      <c r="A38" s="392">
        <v>18</v>
      </c>
      <c r="B38" s="91" t="s">
        <v>66</v>
      </c>
      <c r="C38" s="434" t="s">
        <v>85</v>
      </c>
      <c r="D38" s="57">
        <v>330</v>
      </c>
      <c r="E38" s="57">
        <v>144</v>
      </c>
      <c r="F38" s="58">
        <f aca="true" t="shared" si="4" ref="F38:F43">SUM(D38:E38)</f>
        <v>474</v>
      </c>
      <c r="G38" s="59">
        <v>12</v>
      </c>
      <c r="H38" s="435">
        <f>SUM(F38:F39)</f>
        <v>928</v>
      </c>
    </row>
    <row r="39" spans="1:8" ht="18" customHeight="1">
      <c r="A39" s="392"/>
      <c r="B39" s="74" t="s">
        <v>65</v>
      </c>
      <c r="C39" s="429"/>
      <c r="D39" s="71">
        <v>314</v>
      </c>
      <c r="E39" s="71">
        <v>140</v>
      </c>
      <c r="F39" s="72">
        <f t="shared" si="4"/>
        <v>454</v>
      </c>
      <c r="G39" s="73">
        <v>12</v>
      </c>
      <c r="H39" s="433"/>
    </row>
    <row r="40" spans="1:8" ht="18" customHeight="1">
      <c r="A40" s="375">
        <v>19</v>
      </c>
      <c r="B40" s="66" t="s">
        <v>68</v>
      </c>
      <c r="C40" s="428" t="s">
        <v>86</v>
      </c>
      <c r="D40" s="67">
        <v>332</v>
      </c>
      <c r="E40" s="67">
        <v>149</v>
      </c>
      <c r="F40" s="68">
        <f t="shared" si="4"/>
        <v>481</v>
      </c>
      <c r="G40" s="69">
        <v>6</v>
      </c>
      <c r="H40" s="432">
        <f>SUM(F40:F41)</f>
        <v>912</v>
      </c>
    </row>
    <row r="41" spans="1:8" ht="18" customHeight="1">
      <c r="A41" s="393"/>
      <c r="B41" s="70" t="s">
        <v>67</v>
      </c>
      <c r="C41" s="429"/>
      <c r="D41" s="71">
        <v>323</v>
      </c>
      <c r="E41" s="71">
        <v>108</v>
      </c>
      <c r="F41" s="72">
        <f t="shared" si="4"/>
        <v>431</v>
      </c>
      <c r="G41" s="73">
        <v>14</v>
      </c>
      <c r="H41" s="433"/>
    </row>
    <row r="42" spans="1:8" ht="18" customHeight="1">
      <c r="A42" s="414">
        <v>20</v>
      </c>
      <c r="B42" s="132" t="s">
        <v>173</v>
      </c>
      <c r="C42" s="428" t="s">
        <v>176</v>
      </c>
      <c r="D42" s="67">
        <v>334</v>
      </c>
      <c r="E42" s="67">
        <v>133</v>
      </c>
      <c r="F42" s="68">
        <f t="shared" si="4"/>
        <v>467</v>
      </c>
      <c r="G42" s="69">
        <v>11</v>
      </c>
      <c r="H42" s="432">
        <f>SUM(F42:F43)</f>
        <v>898</v>
      </c>
    </row>
    <row r="43" spans="1:8" ht="18" customHeight="1" thickBot="1">
      <c r="A43" s="415"/>
      <c r="B43" s="378" t="s">
        <v>174</v>
      </c>
      <c r="C43" s="436"/>
      <c r="D43" s="76">
        <v>323</v>
      </c>
      <c r="E43" s="76">
        <v>108</v>
      </c>
      <c r="F43" s="77">
        <f t="shared" si="4"/>
        <v>431</v>
      </c>
      <c r="G43" s="78">
        <v>17</v>
      </c>
      <c r="H43" s="437"/>
    </row>
    <row r="44" ht="15.75" thickTop="1"/>
  </sheetData>
  <mergeCells count="59">
    <mergeCell ref="C4:C5"/>
    <mergeCell ref="C28:C29"/>
    <mergeCell ref="H28:H29"/>
    <mergeCell ref="C30:C31"/>
    <mergeCell ref="H30:H31"/>
    <mergeCell ref="H16:H17"/>
    <mergeCell ref="C18:C19"/>
    <mergeCell ref="H18:H19"/>
    <mergeCell ref="H8:H9"/>
    <mergeCell ref="C14:C15"/>
    <mergeCell ref="A24:A25"/>
    <mergeCell ref="C24:C25"/>
    <mergeCell ref="H24:H25"/>
    <mergeCell ref="C32:C33"/>
    <mergeCell ref="H32:H33"/>
    <mergeCell ref="A30:A31"/>
    <mergeCell ref="A32:A33"/>
    <mergeCell ref="A34:A35"/>
    <mergeCell ref="A36:A37"/>
    <mergeCell ref="A1:H1"/>
    <mergeCell ref="A20:A21"/>
    <mergeCell ref="A16:A17"/>
    <mergeCell ref="A14:A15"/>
    <mergeCell ref="A12:A13"/>
    <mergeCell ref="C22:C23"/>
    <mergeCell ref="H22:H23"/>
    <mergeCell ref="H12:H13"/>
    <mergeCell ref="C40:C41"/>
    <mergeCell ref="H40:H41"/>
    <mergeCell ref="A2:H2"/>
    <mergeCell ref="A4:A5"/>
    <mergeCell ref="H4:H5"/>
    <mergeCell ref="A6:A7"/>
    <mergeCell ref="H6:H7"/>
    <mergeCell ref="A22:A23"/>
    <mergeCell ref="A10:A11"/>
    <mergeCell ref="A8:A9"/>
    <mergeCell ref="A42:A43"/>
    <mergeCell ref="C42:C43"/>
    <mergeCell ref="H42:H43"/>
    <mergeCell ref="H10:H11"/>
    <mergeCell ref="A18:A19"/>
    <mergeCell ref="H14:H15"/>
    <mergeCell ref="A40:A41"/>
    <mergeCell ref="A26:A27"/>
    <mergeCell ref="A38:A39"/>
    <mergeCell ref="A28:A29"/>
    <mergeCell ref="C38:C39"/>
    <mergeCell ref="H38:H39"/>
    <mergeCell ref="C36:C37"/>
    <mergeCell ref="H36:H37"/>
    <mergeCell ref="C10:C11"/>
    <mergeCell ref="C8:C9"/>
    <mergeCell ref="C34:C35"/>
    <mergeCell ref="H34:H35"/>
    <mergeCell ref="C26:C27"/>
    <mergeCell ref="H26:H27"/>
    <mergeCell ref="C20:C21"/>
    <mergeCell ref="H20:H21"/>
  </mergeCells>
  <printOptions/>
  <pageMargins left="0" right="0" top="0" bottom="0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110" zoomScaleNormal="110" zoomScalePageLayoutView="0" workbookViewId="0" topLeftCell="A1">
      <selection activeCell="A1" sqref="A1:G1"/>
    </sheetView>
  </sheetViews>
  <sheetFormatPr defaultColWidth="9.00390625" defaultRowHeight="12.75"/>
  <cols>
    <col min="1" max="1" width="5.75390625" style="235" customWidth="1"/>
    <col min="2" max="2" width="44.75390625" style="235" customWidth="1"/>
    <col min="3" max="5" width="10.75390625" style="235" customWidth="1"/>
    <col min="6" max="6" width="6.75390625" style="235" customWidth="1"/>
    <col min="7" max="7" width="10.75390625" style="234" customWidth="1"/>
    <col min="8" max="8" width="3.875" style="235" bestFit="1" customWidth="1"/>
    <col min="9" max="16384" width="9.125" style="235" customWidth="1"/>
  </cols>
  <sheetData>
    <row r="1" spans="1:7" s="244" customFormat="1" ht="30" customHeight="1">
      <c r="A1" s="420" t="s">
        <v>77</v>
      </c>
      <c r="B1" s="420"/>
      <c r="C1" s="420"/>
      <c r="D1" s="420"/>
      <c r="E1" s="420"/>
      <c r="F1" s="420"/>
      <c r="G1" s="420"/>
    </row>
    <row r="2" spans="1:7" s="244" customFormat="1" ht="30" customHeight="1">
      <c r="A2" s="450" t="s">
        <v>283</v>
      </c>
      <c r="B2" s="450"/>
      <c r="C2" s="450"/>
      <c r="D2" s="450"/>
      <c r="E2" s="450"/>
      <c r="F2" s="450"/>
      <c r="G2" s="450"/>
    </row>
    <row r="3" spans="1:7" s="246" customFormat="1" ht="21" customHeight="1">
      <c r="A3" s="245" t="s">
        <v>0</v>
      </c>
      <c r="B3" s="245" t="s">
        <v>5</v>
      </c>
      <c r="C3" s="245" t="s">
        <v>1</v>
      </c>
      <c r="D3" s="245" t="s">
        <v>2</v>
      </c>
      <c r="E3" s="245" t="s">
        <v>3</v>
      </c>
      <c r="F3" s="245" t="s">
        <v>4</v>
      </c>
      <c r="G3" s="245" t="s">
        <v>7</v>
      </c>
    </row>
    <row r="4" spans="1:8" s="251" customFormat="1" ht="30" customHeight="1">
      <c r="A4" s="247">
        <v>1</v>
      </c>
      <c r="B4" s="204" t="s">
        <v>229</v>
      </c>
      <c r="C4" s="248">
        <v>1449</v>
      </c>
      <c r="D4" s="248">
        <v>686</v>
      </c>
      <c r="E4" s="249">
        <f aca="true" t="shared" si="0" ref="E4:E13">SUM(C4:D4)</f>
        <v>2135</v>
      </c>
      <c r="F4" s="164">
        <v>24</v>
      </c>
      <c r="G4" s="166">
        <v>16</v>
      </c>
      <c r="H4" s="250"/>
    </row>
    <row r="5" spans="1:8" s="257" customFormat="1" ht="30" customHeight="1">
      <c r="A5" s="252">
        <v>2</v>
      </c>
      <c r="B5" s="209" t="s">
        <v>261</v>
      </c>
      <c r="C5" s="253">
        <v>1411</v>
      </c>
      <c r="D5" s="253">
        <v>705</v>
      </c>
      <c r="E5" s="254">
        <f t="shared" si="0"/>
        <v>2116</v>
      </c>
      <c r="F5" s="255">
        <v>16</v>
      </c>
      <c r="G5" s="213">
        <v>13</v>
      </c>
      <c r="H5" s="256"/>
    </row>
    <row r="6" spans="1:8" s="262" customFormat="1" ht="30" customHeight="1">
      <c r="A6" s="258">
        <v>3</v>
      </c>
      <c r="B6" s="214" t="s">
        <v>260</v>
      </c>
      <c r="C6" s="259">
        <v>1367</v>
      </c>
      <c r="D6" s="259">
        <v>691</v>
      </c>
      <c r="E6" s="260">
        <f t="shared" si="0"/>
        <v>2058</v>
      </c>
      <c r="F6" s="261">
        <v>9</v>
      </c>
      <c r="G6" s="218">
        <v>18</v>
      </c>
      <c r="H6" s="174"/>
    </row>
    <row r="7" spans="1:7" s="193" customFormat="1" ht="30" customHeight="1">
      <c r="A7" s="138">
        <v>4</v>
      </c>
      <c r="B7" s="228" t="s">
        <v>198</v>
      </c>
      <c r="C7" s="263">
        <v>1342</v>
      </c>
      <c r="D7" s="263">
        <v>702</v>
      </c>
      <c r="E7" s="264">
        <f t="shared" si="0"/>
        <v>2044</v>
      </c>
      <c r="F7" s="265">
        <v>15</v>
      </c>
      <c r="G7" s="219">
        <v>23</v>
      </c>
    </row>
    <row r="8" spans="1:7" s="193" customFormat="1" ht="30" customHeight="1">
      <c r="A8" s="138">
        <v>5</v>
      </c>
      <c r="B8" s="220" t="s">
        <v>262</v>
      </c>
      <c r="C8" s="266">
        <v>1395</v>
      </c>
      <c r="D8" s="266">
        <v>635</v>
      </c>
      <c r="E8" s="264">
        <f t="shared" si="0"/>
        <v>2030</v>
      </c>
      <c r="F8" s="267">
        <v>25</v>
      </c>
      <c r="G8" s="224">
        <v>20</v>
      </c>
    </row>
    <row r="9" spans="1:7" s="193" customFormat="1" ht="30" customHeight="1">
      <c r="A9" s="138">
        <v>6</v>
      </c>
      <c r="B9" s="228" t="s">
        <v>188</v>
      </c>
      <c r="C9" s="263">
        <v>1363</v>
      </c>
      <c r="D9" s="263">
        <v>562</v>
      </c>
      <c r="E9" s="264">
        <f t="shared" si="0"/>
        <v>1925</v>
      </c>
      <c r="F9" s="265">
        <v>32</v>
      </c>
      <c r="G9" s="219">
        <v>6</v>
      </c>
    </row>
    <row r="10" spans="1:7" s="193" customFormat="1" ht="30" customHeight="1">
      <c r="A10" s="138">
        <v>7</v>
      </c>
      <c r="B10" s="228" t="s">
        <v>232</v>
      </c>
      <c r="C10" s="263">
        <v>1301</v>
      </c>
      <c r="D10" s="263">
        <v>606</v>
      </c>
      <c r="E10" s="264">
        <f t="shared" si="0"/>
        <v>1907</v>
      </c>
      <c r="F10" s="265">
        <v>31</v>
      </c>
      <c r="G10" s="219">
        <v>5</v>
      </c>
    </row>
    <row r="11" spans="1:7" s="268" customFormat="1" ht="30" customHeight="1">
      <c r="A11" s="138">
        <v>8</v>
      </c>
      <c r="B11" s="220" t="s">
        <v>141</v>
      </c>
      <c r="C11" s="263">
        <v>1333</v>
      </c>
      <c r="D11" s="263">
        <v>567</v>
      </c>
      <c r="E11" s="264">
        <f t="shared" si="0"/>
        <v>1900</v>
      </c>
      <c r="F11" s="265">
        <v>35</v>
      </c>
      <c r="G11" s="219">
        <v>7</v>
      </c>
    </row>
    <row r="12" spans="1:7" s="268" customFormat="1" ht="30" customHeight="1">
      <c r="A12" s="138">
        <v>9</v>
      </c>
      <c r="B12" s="220" t="s">
        <v>176</v>
      </c>
      <c r="C12" s="263">
        <v>1320</v>
      </c>
      <c r="D12" s="263">
        <v>536</v>
      </c>
      <c r="E12" s="264">
        <f t="shared" si="0"/>
        <v>1856</v>
      </c>
      <c r="F12" s="265">
        <v>49</v>
      </c>
      <c r="G12" s="219">
        <v>4</v>
      </c>
    </row>
    <row r="13" spans="1:7" s="268" customFormat="1" ht="30" customHeight="1">
      <c r="A13" s="138">
        <v>10</v>
      </c>
      <c r="B13" s="220" t="s">
        <v>183</v>
      </c>
      <c r="C13" s="266">
        <v>1299</v>
      </c>
      <c r="D13" s="266">
        <v>541</v>
      </c>
      <c r="E13" s="264">
        <f t="shared" si="0"/>
        <v>1840</v>
      </c>
      <c r="F13" s="267">
        <v>44</v>
      </c>
      <c r="G13" s="224">
        <v>4</v>
      </c>
    </row>
    <row r="14" s="268" customFormat="1" ht="12.75" customHeight="1">
      <c r="G14" s="269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heetProtection/>
  <mergeCells count="2">
    <mergeCell ref="A1:G1"/>
    <mergeCell ref="A2:G2"/>
  </mergeCells>
  <printOptions/>
  <pageMargins left="0.3937007874015748" right="0" top="0.3937007874015748" bottom="0.3937007874015748" header="0" footer="0.1968503937007874"/>
  <pageSetup horizontalDpi="300" verticalDpi="300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06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5.75390625" style="198" customWidth="1"/>
    <col min="2" max="2" width="32.75390625" style="198" customWidth="1"/>
    <col min="3" max="3" width="24.75390625" style="198" customWidth="1"/>
    <col min="4" max="6" width="8.75390625" style="198" customWidth="1"/>
    <col min="7" max="7" width="5.75390625" style="198" customWidth="1"/>
    <col min="8" max="9" width="4.125" style="236" customWidth="1"/>
    <col min="10" max="10" width="3.875" style="198" bestFit="1" customWidth="1"/>
    <col min="11" max="28" width="8.875" style="198" customWidth="1"/>
    <col min="29" max="16384" width="9.125" style="198" customWidth="1"/>
  </cols>
  <sheetData>
    <row r="1" spans="1:9" s="160" customFormat="1" ht="26.25">
      <c r="A1" s="420" t="s">
        <v>77</v>
      </c>
      <c r="B1" s="420"/>
      <c r="C1" s="420"/>
      <c r="D1" s="420"/>
      <c r="E1" s="420"/>
      <c r="F1" s="420"/>
      <c r="G1" s="420"/>
      <c r="H1" s="420"/>
      <c r="I1" s="420"/>
    </row>
    <row r="2" spans="1:9" s="160" customFormat="1" ht="20.25">
      <c r="A2" s="451" t="s">
        <v>282</v>
      </c>
      <c r="B2" s="451"/>
      <c r="C2" s="451"/>
      <c r="D2" s="451"/>
      <c r="E2" s="451"/>
      <c r="F2" s="451"/>
      <c r="G2" s="451"/>
      <c r="H2" s="451"/>
      <c r="I2" s="451"/>
    </row>
    <row r="3" spans="1:9" s="270" customFormat="1" ht="12.75">
      <c r="A3" s="422" t="s">
        <v>0</v>
      </c>
      <c r="B3" s="422" t="s">
        <v>6</v>
      </c>
      <c r="C3" s="422" t="s">
        <v>5</v>
      </c>
      <c r="D3" s="422" t="s">
        <v>1</v>
      </c>
      <c r="E3" s="422" t="s">
        <v>2</v>
      </c>
      <c r="F3" s="422" t="s">
        <v>3</v>
      </c>
      <c r="G3" s="422" t="s">
        <v>4</v>
      </c>
      <c r="H3" s="424" t="s">
        <v>7</v>
      </c>
      <c r="I3" s="425"/>
    </row>
    <row r="4" spans="1:9" s="270" customFormat="1" ht="12.75">
      <c r="A4" s="423"/>
      <c r="B4" s="423"/>
      <c r="C4" s="423"/>
      <c r="D4" s="423"/>
      <c r="E4" s="423"/>
      <c r="F4" s="423"/>
      <c r="G4" s="423"/>
      <c r="H4" s="162" t="s">
        <v>8</v>
      </c>
      <c r="I4" s="163" t="s">
        <v>9</v>
      </c>
    </row>
    <row r="5" spans="1:10" s="276" customFormat="1" ht="18" customHeight="1">
      <c r="A5" s="247">
        <v>1</v>
      </c>
      <c r="B5" s="271" t="s">
        <v>228</v>
      </c>
      <c r="C5" s="295" t="s">
        <v>229</v>
      </c>
      <c r="D5" s="272">
        <v>382</v>
      </c>
      <c r="E5" s="272">
        <v>211</v>
      </c>
      <c r="F5" s="273">
        <f aca="true" t="shared" si="0" ref="F5:F46">SUM(D5:E5)</f>
        <v>593</v>
      </c>
      <c r="G5" s="272">
        <v>0</v>
      </c>
      <c r="H5" s="272">
        <v>7</v>
      </c>
      <c r="I5" s="274">
        <v>1</v>
      </c>
      <c r="J5" s="275" t="s">
        <v>290</v>
      </c>
    </row>
    <row r="6" spans="1:10" s="282" customFormat="1" ht="18" customHeight="1">
      <c r="A6" s="252">
        <v>2</v>
      </c>
      <c r="B6" s="277" t="s">
        <v>196</v>
      </c>
      <c r="C6" s="296" t="s">
        <v>260</v>
      </c>
      <c r="D6" s="278">
        <v>364</v>
      </c>
      <c r="E6" s="278">
        <v>201</v>
      </c>
      <c r="F6" s="279">
        <f t="shared" si="0"/>
        <v>565</v>
      </c>
      <c r="G6" s="280">
        <v>0</v>
      </c>
      <c r="H6" s="280">
        <v>3</v>
      </c>
      <c r="I6" s="278">
        <v>5</v>
      </c>
      <c r="J6" s="281"/>
    </row>
    <row r="7" spans="1:10" s="288" customFormat="1" ht="18" customHeight="1">
      <c r="A7" s="258">
        <v>3</v>
      </c>
      <c r="B7" s="380" t="s">
        <v>265</v>
      </c>
      <c r="C7" s="381" t="s">
        <v>261</v>
      </c>
      <c r="D7" s="382">
        <v>370</v>
      </c>
      <c r="E7" s="382">
        <v>184</v>
      </c>
      <c r="F7" s="379">
        <f t="shared" si="0"/>
        <v>554</v>
      </c>
      <c r="G7" s="382">
        <v>6</v>
      </c>
      <c r="H7" s="382">
        <v>1</v>
      </c>
      <c r="I7" s="383">
        <v>0</v>
      </c>
      <c r="J7" s="287"/>
    </row>
    <row r="8" spans="1:10" s="195" customFormat="1" ht="18" customHeight="1">
      <c r="A8" s="138">
        <v>4</v>
      </c>
      <c r="B8" s="283" t="s">
        <v>228</v>
      </c>
      <c r="C8" s="298" t="s">
        <v>262</v>
      </c>
      <c r="D8" s="284">
        <v>352</v>
      </c>
      <c r="E8" s="284">
        <v>199</v>
      </c>
      <c r="F8" s="285">
        <f t="shared" si="0"/>
        <v>551</v>
      </c>
      <c r="G8" s="284">
        <v>3</v>
      </c>
      <c r="H8" s="284">
        <v>5</v>
      </c>
      <c r="I8" s="286">
        <v>2</v>
      </c>
      <c r="J8" s="289"/>
    </row>
    <row r="9" spans="1:10" s="195" customFormat="1" ht="18" customHeight="1">
      <c r="A9" s="138">
        <v>5</v>
      </c>
      <c r="B9" s="283" t="s">
        <v>200</v>
      </c>
      <c r="C9" s="298" t="s">
        <v>198</v>
      </c>
      <c r="D9" s="284">
        <v>372</v>
      </c>
      <c r="E9" s="284">
        <v>179</v>
      </c>
      <c r="F9" s="285">
        <f t="shared" si="0"/>
        <v>551</v>
      </c>
      <c r="G9" s="284">
        <v>3</v>
      </c>
      <c r="H9" s="284">
        <v>6</v>
      </c>
      <c r="I9" s="286">
        <v>4</v>
      </c>
      <c r="J9" s="289"/>
    </row>
    <row r="10" spans="1:10" s="195" customFormat="1" ht="18" customHeight="1">
      <c r="A10" s="138">
        <v>6</v>
      </c>
      <c r="B10" s="283" t="s">
        <v>263</v>
      </c>
      <c r="C10" s="297" t="s">
        <v>261</v>
      </c>
      <c r="D10" s="284">
        <v>359</v>
      </c>
      <c r="E10" s="284">
        <v>184</v>
      </c>
      <c r="F10" s="285">
        <f t="shared" si="0"/>
        <v>543</v>
      </c>
      <c r="G10" s="284">
        <v>1</v>
      </c>
      <c r="H10" s="284">
        <v>4</v>
      </c>
      <c r="I10" s="286">
        <v>0</v>
      </c>
      <c r="J10" s="289"/>
    </row>
    <row r="11" spans="1:10" s="195" customFormat="1" ht="18" customHeight="1">
      <c r="A11" s="138">
        <v>7</v>
      </c>
      <c r="B11" s="283" t="s">
        <v>199</v>
      </c>
      <c r="C11" s="298" t="s">
        <v>198</v>
      </c>
      <c r="D11" s="284">
        <v>339</v>
      </c>
      <c r="E11" s="284">
        <v>196</v>
      </c>
      <c r="F11" s="285">
        <f t="shared" si="0"/>
        <v>535</v>
      </c>
      <c r="G11" s="284">
        <v>1</v>
      </c>
      <c r="H11" s="284">
        <v>5</v>
      </c>
      <c r="I11" s="286">
        <v>4</v>
      </c>
      <c r="J11" s="289"/>
    </row>
    <row r="12" spans="1:10" s="195" customFormat="1" ht="18" customHeight="1">
      <c r="A12" s="138">
        <v>8</v>
      </c>
      <c r="B12" s="181" t="s">
        <v>193</v>
      </c>
      <c r="C12" s="298" t="s">
        <v>195</v>
      </c>
      <c r="D12" s="284">
        <v>353</v>
      </c>
      <c r="E12" s="284">
        <v>181</v>
      </c>
      <c r="F12" s="285">
        <f t="shared" si="0"/>
        <v>534</v>
      </c>
      <c r="G12" s="284">
        <v>5</v>
      </c>
      <c r="H12" s="284">
        <v>2</v>
      </c>
      <c r="I12" s="286">
        <v>2</v>
      </c>
      <c r="J12" s="289"/>
    </row>
    <row r="13" spans="1:10" s="195" customFormat="1" ht="18" customHeight="1">
      <c r="A13" s="138">
        <v>9</v>
      </c>
      <c r="B13" s="176" t="s">
        <v>230</v>
      </c>
      <c r="C13" s="298" t="s">
        <v>229</v>
      </c>
      <c r="D13" s="284">
        <v>359</v>
      </c>
      <c r="E13" s="284">
        <v>170</v>
      </c>
      <c r="F13" s="285">
        <f t="shared" si="0"/>
        <v>529</v>
      </c>
      <c r="G13" s="284">
        <v>7</v>
      </c>
      <c r="H13" s="284">
        <v>1</v>
      </c>
      <c r="I13" s="286">
        <v>0</v>
      </c>
      <c r="J13" s="290"/>
    </row>
    <row r="14" spans="1:10" s="195" customFormat="1" ht="18" customHeight="1">
      <c r="A14" s="138">
        <v>10</v>
      </c>
      <c r="B14" s="283" t="s">
        <v>227</v>
      </c>
      <c r="C14" s="298" t="s">
        <v>229</v>
      </c>
      <c r="D14" s="284">
        <v>368</v>
      </c>
      <c r="E14" s="284">
        <v>159</v>
      </c>
      <c r="F14" s="285">
        <f t="shared" si="0"/>
        <v>527</v>
      </c>
      <c r="G14" s="284">
        <v>5</v>
      </c>
      <c r="H14" s="284">
        <v>5</v>
      </c>
      <c r="I14" s="286">
        <v>0</v>
      </c>
      <c r="J14" s="290"/>
    </row>
    <row r="15" spans="1:10" s="195" customFormat="1" ht="18" customHeight="1">
      <c r="A15" s="138">
        <v>11</v>
      </c>
      <c r="B15" s="283" t="s">
        <v>94</v>
      </c>
      <c r="C15" s="297" t="s">
        <v>260</v>
      </c>
      <c r="D15" s="284">
        <v>342</v>
      </c>
      <c r="E15" s="284">
        <v>173</v>
      </c>
      <c r="F15" s="285">
        <f t="shared" si="0"/>
        <v>515</v>
      </c>
      <c r="G15" s="284">
        <v>3</v>
      </c>
      <c r="H15" s="284">
        <v>1</v>
      </c>
      <c r="I15" s="286">
        <v>1</v>
      </c>
      <c r="J15" s="290"/>
    </row>
    <row r="16" spans="1:10" s="195" customFormat="1" ht="18" customHeight="1">
      <c r="A16" s="138">
        <v>12</v>
      </c>
      <c r="B16" s="176" t="s">
        <v>264</v>
      </c>
      <c r="C16" s="297" t="s">
        <v>261</v>
      </c>
      <c r="D16" s="284">
        <v>346</v>
      </c>
      <c r="E16" s="284">
        <v>169</v>
      </c>
      <c r="F16" s="285">
        <f t="shared" si="0"/>
        <v>515</v>
      </c>
      <c r="G16" s="284">
        <v>5</v>
      </c>
      <c r="H16" s="284">
        <v>3</v>
      </c>
      <c r="I16" s="286">
        <v>0</v>
      </c>
      <c r="J16" s="290"/>
    </row>
    <row r="17" spans="1:10" s="195" customFormat="1" ht="18" customHeight="1">
      <c r="A17" s="138">
        <v>13</v>
      </c>
      <c r="B17" s="283" t="s">
        <v>66</v>
      </c>
      <c r="C17" s="298" t="s">
        <v>176</v>
      </c>
      <c r="D17" s="284">
        <v>340</v>
      </c>
      <c r="E17" s="284">
        <v>172</v>
      </c>
      <c r="F17" s="285">
        <f t="shared" si="0"/>
        <v>512</v>
      </c>
      <c r="G17" s="284">
        <v>8</v>
      </c>
      <c r="H17" s="284">
        <v>0</v>
      </c>
      <c r="I17" s="286">
        <v>2</v>
      </c>
      <c r="J17" s="290"/>
    </row>
    <row r="18" spans="1:10" s="195" customFormat="1" ht="18" customHeight="1">
      <c r="A18" s="138">
        <v>14</v>
      </c>
      <c r="B18" s="181" t="s">
        <v>191</v>
      </c>
      <c r="C18" s="298" t="s">
        <v>188</v>
      </c>
      <c r="D18" s="284">
        <v>365</v>
      </c>
      <c r="E18" s="284">
        <v>147</v>
      </c>
      <c r="F18" s="285">
        <f t="shared" si="0"/>
        <v>512</v>
      </c>
      <c r="G18" s="284">
        <v>4</v>
      </c>
      <c r="H18" s="284">
        <v>3</v>
      </c>
      <c r="I18" s="286">
        <v>0</v>
      </c>
      <c r="J18" s="290"/>
    </row>
    <row r="19" spans="1:10" s="195" customFormat="1" ht="18" customHeight="1">
      <c r="A19" s="138">
        <v>15</v>
      </c>
      <c r="B19" s="176" t="s">
        <v>191</v>
      </c>
      <c r="C19" s="297" t="s">
        <v>261</v>
      </c>
      <c r="D19" s="284">
        <v>336</v>
      </c>
      <c r="E19" s="284">
        <v>168</v>
      </c>
      <c r="F19" s="285">
        <f t="shared" si="0"/>
        <v>504</v>
      </c>
      <c r="G19" s="284">
        <v>4</v>
      </c>
      <c r="H19" s="284">
        <v>5</v>
      </c>
      <c r="I19" s="286">
        <v>0</v>
      </c>
      <c r="J19" s="290"/>
    </row>
    <row r="20" spans="1:10" s="195" customFormat="1" ht="18" customHeight="1">
      <c r="A20" s="138">
        <v>16</v>
      </c>
      <c r="B20" s="283" t="s">
        <v>125</v>
      </c>
      <c r="C20" s="298" t="s">
        <v>126</v>
      </c>
      <c r="D20" s="284">
        <v>346</v>
      </c>
      <c r="E20" s="284">
        <v>155</v>
      </c>
      <c r="F20" s="285">
        <f t="shared" si="0"/>
        <v>501</v>
      </c>
      <c r="G20" s="284">
        <v>11</v>
      </c>
      <c r="H20" s="284">
        <v>2</v>
      </c>
      <c r="I20" s="286">
        <v>0</v>
      </c>
      <c r="J20" s="290"/>
    </row>
    <row r="21" spans="1:10" s="195" customFormat="1" ht="18" customHeight="1">
      <c r="A21" s="138">
        <v>17</v>
      </c>
      <c r="B21" s="283" t="s">
        <v>268</v>
      </c>
      <c r="C21" s="298" t="s">
        <v>262</v>
      </c>
      <c r="D21" s="284">
        <v>351</v>
      </c>
      <c r="E21" s="284">
        <v>150</v>
      </c>
      <c r="F21" s="285">
        <f t="shared" si="0"/>
        <v>501</v>
      </c>
      <c r="G21" s="284">
        <v>8</v>
      </c>
      <c r="H21" s="284">
        <v>1</v>
      </c>
      <c r="I21" s="286">
        <v>1</v>
      </c>
      <c r="J21" s="289"/>
    </row>
    <row r="22" spans="1:10" s="195" customFormat="1" ht="18" customHeight="1">
      <c r="A22" s="138">
        <v>18</v>
      </c>
      <c r="B22" s="283" t="s">
        <v>142</v>
      </c>
      <c r="C22" s="298" t="s">
        <v>141</v>
      </c>
      <c r="D22" s="284">
        <v>330</v>
      </c>
      <c r="E22" s="284">
        <v>167</v>
      </c>
      <c r="F22" s="285">
        <f t="shared" si="0"/>
        <v>497</v>
      </c>
      <c r="G22" s="284">
        <v>5</v>
      </c>
      <c r="H22" s="284">
        <v>0</v>
      </c>
      <c r="I22" s="286">
        <v>1</v>
      </c>
      <c r="J22" s="289"/>
    </row>
    <row r="23" spans="1:10" s="195" customFormat="1" ht="18" customHeight="1">
      <c r="A23" s="138">
        <v>19</v>
      </c>
      <c r="B23" s="283" t="s">
        <v>267</v>
      </c>
      <c r="C23" s="298" t="s">
        <v>262</v>
      </c>
      <c r="D23" s="284">
        <v>342</v>
      </c>
      <c r="E23" s="284">
        <v>154</v>
      </c>
      <c r="F23" s="285">
        <f t="shared" si="0"/>
        <v>496</v>
      </c>
      <c r="G23" s="284">
        <v>2</v>
      </c>
      <c r="H23" s="284">
        <v>5</v>
      </c>
      <c r="I23" s="286">
        <v>0</v>
      </c>
      <c r="J23" s="289"/>
    </row>
    <row r="24" spans="1:10" s="195" customFormat="1" ht="18" customHeight="1">
      <c r="A24" s="138">
        <v>20</v>
      </c>
      <c r="B24" s="283" t="s">
        <v>91</v>
      </c>
      <c r="C24" s="298" t="s">
        <v>127</v>
      </c>
      <c r="D24" s="284">
        <v>337</v>
      </c>
      <c r="E24" s="284">
        <v>155</v>
      </c>
      <c r="F24" s="285">
        <f t="shared" si="0"/>
        <v>492</v>
      </c>
      <c r="G24" s="284">
        <v>6</v>
      </c>
      <c r="H24" s="284">
        <v>2</v>
      </c>
      <c r="I24" s="286">
        <v>0</v>
      </c>
      <c r="J24" s="289"/>
    </row>
    <row r="25" spans="1:10" s="195" customFormat="1" ht="18" customHeight="1">
      <c r="A25" s="138">
        <v>21</v>
      </c>
      <c r="B25" s="283" t="s">
        <v>166</v>
      </c>
      <c r="C25" s="298" t="s">
        <v>197</v>
      </c>
      <c r="D25" s="284">
        <v>334</v>
      </c>
      <c r="E25" s="284">
        <v>156</v>
      </c>
      <c r="F25" s="285">
        <f t="shared" si="0"/>
        <v>490</v>
      </c>
      <c r="G25" s="284">
        <v>4</v>
      </c>
      <c r="H25" s="284">
        <v>5</v>
      </c>
      <c r="I25" s="286">
        <v>1</v>
      </c>
      <c r="J25" s="268"/>
    </row>
    <row r="26" spans="1:10" s="195" customFormat="1" ht="18" customHeight="1">
      <c r="A26" s="138">
        <v>22</v>
      </c>
      <c r="B26" s="283" t="s">
        <v>191</v>
      </c>
      <c r="C26" s="297" t="s">
        <v>260</v>
      </c>
      <c r="D26" s="284">
        <v>327</v>
      </c>
      <c r="E26" s="284">
        <v>161</v>
      </c>
      <c r="F26" s="285">
        <f t="shared" si="0"/>
        <v>488</v>
      </c>
      <c r="G26" s="284">
        <v>2</v>
      </c>
      <c r="H26" s="284">
        <v>2</v>
      </c>
      <c r="I26" s="286">
        <v>0</v>
      </c>
      <c r="J26" s="268"/>
    </row>
    <row r="27" spans="1:10" s="195" customFormat="1" ht="18" customHeight="1">
      <c r="A27" s="138">
        <v>23</v>
      </c>
      <c r="B27" s="181" t="s">
        <v>124</v>
      </c>
      <c r="C27" s="298" t="s">
        <v>198</v>
      </c>
      <c r="D27" s="284">
        <v>331</v>
      </c>
      <c r="E27" s="284">
        <v>157</v>
      </c>
      <c r="F27" s="285">
        <f t="shared" si="0"/>
        <v>488</v>
      </c>
      <c r="G27" s="284">
        <v>7</v>
      </c>
      <c r="H27" s="284">
        <v>2</v>
      </c>
      <c r="I27" s="286">
        <v>0</v>
      </c>
      <c r="J27" s="268"/>
    </row>
    <row r="28" spans="1:10" s="195" customFormat="1" ht="18" customHeight="1">
      <c r="A28" s="138">
        <v>24</v>
      </c>
      <c r="B28" s="176" t="s">
        <v>231</v>
      </c>
      <c r="C28" s="298" t="s">
        <v>229</v>
      </c>
      <c r="D28" s="284">
        <v>340</v>
      </c>
      <c r="E28" s="284">
        <v>146</v>
      </c>
      <c r="F28" s="285">
        <f t="shared" si="0"/>
        <v>486</v>
      </c>
      <c r="G28" s="284">
        <v>12</v>
      </c>
      <c r="H28" s="284">
        <v>1</v>
      </c>
      <c r="I28" s="286">
        <v>1</v>
      </c>
      <c r="J28" s="268"/>
    </row>
    <row r="29" spans="1:10" s="195" customFormat="1" ht="18" customHeight="1">
      <c r="A29" s="138">
        <v>25</v>
      </c>
      <c r="B29" s="283" t="s">
        <v>187</v>
      </c>
      <c r="C29" s="298" t="s">
        <v>188</v>
      </c>
      <c r="D29" s="284">
        <v>346</v>
      </c>
      <c r="E29" s="284">
        <v>140</v>
      </c>
      <c r="F29" s="285">
        <f t="shared" si="0"/>
        <v>486</v>
      </c>
      <c r="G29" s="284">
        <v>6</v>
      </c>
      <c r="H29" s="284">
        <v>1</v>
      </c>
      <c r="I29" s="286">
        <v>0</v>
      </c>
      <c r="J29" s="268"/>
    </row>
    <row r="30" spans="1:10" s="195" customFormat="1" ht="18" customHeight="1">
      <c r="A30" s="138">
        <v>26</v>
      </c>
      <c r="B30" s="283" t="s">
        <v>192</v>
      </c>
      <c r="C30" s="298" t="s">
        <v>194</v>
      </c>
      <c r="D30" s="284">
        <v>334</v>
      </c>
      <c r="E30" s="284">
        <v>149</v>
      </c>
      <c r="F30" s="285">
        <f t="shared" si="0"/>
        <v>483</v>
      </c>
      <c r="G30" s="284">
        <v>9</v>
      </c>
      <c r="H30" s="284">
        <v>1</v>
      </c>
      <c r="I30" s="286">
        <v>0</v>
      </c>
      <c r="J30" s="268"/>
    </row>
    <row r="31" spans="1:10" s="195" customFormat="1" ht="18" customHeight="1">
      <c r="A31" s="138">
        <v>27</v>
      </c>
      <c r="B31" s="283" t="s">
        <v>266</v>
      </c>
      <c r="C31" s="298" t="s">
        <v>262</v>
      </c>
      <c r="D31" s="284">
        <v>350</v>
      </c>
      <c r="E31" s="284">
        <v>132</v>
      </c>
      <c r="F31" s="285">
        <f t="shared" si="0"/>
        <v>482</v>
      </c>
      <c r="G31" s="284">
        <v>12</v>
      </c>
      <c r="H31" s="284">
        <v>4</v>
      </c>
      <c r="I31" s="286">
        <v>2</v>
      </c>
      <c r="J31" s="268"/>
    </row>
    <row r="32" spans="1:10" s="195" customFormat="1" ht="18" customHeight="1">
      <c r="A32" s="138">
        <v>28</v>
      </c>
      <c r="B32" s="181" t="s">
        <v>68</v>
      </c>
      <c r="C32" s="298" t="s">
        <v>86</v>
      </c>
      <c r="D32" s="284">
        <v>332</v>
      </c>
      <c r="E32" s="284">
        <v>149</v>
      </c>
      <c r="F32" s="285">
        <f t="shared" si="0"/>
        <v>481</v>
      </c>
      <c r="G32" s="284">
        <v>6</v>
      </c>
      <c r="H32" s="284">
        <v>0</v>
      </c>
      <c r="I32" s="286">
        <v>0</v>
      </c>
      <c r="J32" s="268"/>
    </row>
    <row r="33" spans="1:10" s="195" customFormat="1" ht="18" customHeight="1">
      <c r="A33" s="138">
        <v>29</v>
      </c>
      <c r="B33" s="283" t="s">
        <v>144</v>
      </c>
      <c r="C33" s="298" t="s">
        <v>141</v>
      </c>
      <c r="D33" s="284">
        <v>345</v>
      </c>
      <c r="E33" s="284">
        <v>133</v>
      </c>
      <c r="F33" s="285">
        <f t="shared" si="0"/>
        <v>478</v>
      </c>
      <c r="G33" s="284">
        <v>10</v>
      </c>
      <c r="H33" s="284">
        <v>4</v>
      </c>
      <c r="I33" s="286">
        <v>0</v>
      </c>
      <c r="J33" s="268"/>
    </row>
    <row r="34" spans="1:10" s="195" customFormat="1" ht="18" customHeight="1">
      <c r="A34" s="138">
        <v>30</v>
      </c>
      <c r="B34" s="176" t="s">
        <v>66</v>
      </c>
      <c r="C34" s="298" t="s">
        <v>85</v>
      </c>
      <c r="D34" s="284">
        <v>330</v>
      </c>
      <c r="E34" s="284">
        <v>144</v>
      </c>
      <c r="F34" s="285">
        <f t="shared" si="0"/>
        <v>474</v>
      </c>
      <c r="G34" s="284">
        <v>12</v>
      </c>
      <c r="H34" s="284">
        <v>0</v>
      </c>
      <c r="I34" s="286">
        <v>1</v>
      </c>
      <c r="J34" s="268"/>
    </row>
    <row r="35" spans="1:10" s="195" customFormat="1" ht="18" customHeight="1">
      <c r="A35" s="138">
        <v>31</v>
      </c>
      <c r="B35" s="176" t="s">
        <v>140</v>
      </c>
      <c r="C35" s="298" t="s">
        <v>141</v>
      </c>
      <c r="D35" s="284">
        <v>344</v>
      </c>
      <c r="E35" s="284">
        <v>130</v>
      </c>
      <c r="F35" s="285">
        <f t="shared" si="0"/>
        <v>474</v>
      </c>
      <c r="G35" s="284">
        <v>9</v>
      </c>
      <c r="H35" s="284">
        <v>2</v>
      </c>
      <c r="I35" s="286">
        <v>0</v>
      </c>
      <c r="J35" s="268"/>
    </row>
    <row r="36" spans="1:10" s="195" customFormat="1" ht="18" customHeight="1">
      <c r="A36" s="138">
        <v>32</v>
      </c>
      <c r="B36" s="283" t="s">
        <v>91</v>
      </c>
      <c r="C36" s="298" t="s">
        <v>198</v>
      </c>
      <c r="D36" s="284">
        <v>300</v>
      </c>
      <c r="E36" s="284">
        <v>170</v>
      </c>
      <c r="F36" s="285">
        <f t="shared" si="0"/>
        <v>470</v>
      </c>
      <c r="G36" s="284">
        <v>4</v>
      </c>
      <c r="H36" s="284">
        <v>1</v>
      </c>
      <c r="I36" s="286">
        <v>1</v>
      </c>
      <c r="J36" s="268"/>
    </row>
    <row r="37" spans="1:10" s="195" customFormat="1" ht="18" customHeight="1">
      <c r="A37" s="138">
        <v>33</v>
      </c>
      <c r="B37" s="176" t="s">
        <v>124</v>
      </c>
      <c r="C37" s="298" t="s">
        <v>126</v>
      </c>
      <c r="D37" s="284">
        <v>304</v>
      </c>
      <c r="E37" s="284">
        <v>165</v>
      </c>
      <c r="F37" s="285">
        <f t="shared" si="0"/>
        <v>469</v>
      </c>
      <c r="G37" s="284">
        <v>4</v>
      </c>
      <c r="H37" s="284">
        <v>0</v>
      </c>
      <c r="I37" s="286">
        <v>0</v>
      </c>
      <c r="J37" s="268"/>
    </row>
    <row r="38" spans="1:10" s="195" customFormat="1" ht="18" customHeight="1">
      <c r="A38" s="138">
        <v>34</v>
      </c>
      <c r="B38" s="181" t="s">
        <v>173</v>
      </c>
      <c r="C38" s="298" t="s">
        <v>176</v>
      </c>
      <c r="D38" s="284">
        <v>334</v>
      </c>
      <c r="E38" s="284">
        <v>133</v>
      </c>
      <c r="F38" s="285">
        <f t="shared" si="0"/>
        <v>467</v>
      </c>
      <c r="G38" s="284">
        <v>11</v>
      </c>
      <c r="H38" s="284">
        <v>0</v>
      </c>
      <c r="I38" s="286">
        <v>0</v>
      </c>
      <c r="J38" s="268"/>
    </row>
    <row r="39" spans="1:10" s="195" customFormat="1" ht="18" customHeight="1">
      <c r="A39" s="138">
        <v>35</v>
      </c>
      <c r="B39" s="181" t="s">
        <v>190</v>
      </c>
      <c r="C39" s="298" t="s">
        <v>188</v>
      </c>
      <c r="D39" s="284">
        <v>332</v>
      </c>
      <c r="E39" s="284">
        <v>134</v>
      </c>
      <c r="F39" s="285">
        <f t="shared" si="0"/>
        <v>466</v>
      </c>
      <c r="G39" s="284">
        <v>12</v>
      </c>
      <c r="H39" s="284">
        <v>0</v>
      </c>
      <c r="I39" s="286">
        <v>1</v>
      </c>
      <c r="J39" s="268"/>
    </row>
    <row r="40" spans="1:10" s="195" customFormat="1" ht="18" customHeight="1">
      <c r="A40" s="138">
        <v>36</v>
      </c>
      <c r="B40" s="181" t="s">
        <v>189</v>
      </c>
      <c r="C40" s="298" t="s">
        <v>188</v>
      </c>
      <c r="D40" s="284">
        <v>320</v>
      </c>
      <c r="E40" s="284">
        <v>141</v>
      </c>
      <c r="F40" s="285">
        <f t="shared" si="0"/>
        <v>461</v>
      </c>
      <c r="G40" s="284">
        <v>10</v>
      </c>
      <c r="H40" s="284">
        <v>1</v>
      </c>
      <c r="I40" s="286">
        <v>0</v>
      </c>
      <c r="J40" s="268"/>
    </row>
    <row r="41" spans="1:10" s="195" customFormat="1" ht="18" customHeight="1">
      <c r="A41" s="138">
        <v>37</v>
      </c>
      <c r="B41" s="176" t="s">
        <v>65</v>
      </c>
      <c r="C41" s="298" t="s">
        <v>85</v>
      </c>
      <c r="D41" s="284">
        <v>314</v>
      </c>
      <c r="E41" s="284">
        <v>140</v>
      </c>
      <c r="F41" s="285">
        <f t="shared" si="0"/>
        <v>454</v>
      </c>
      <c r="G41" s="284">
        <v>12</v>
      </c>
      <c r="H41" s="284">
        <v>1</v>
      </c>
      <c r="I41" s="286">
        <v>1</v>
      </c>
      <c r="J41" s="268"/>
    </row>
    <row r="42" spans="1:10" s="195" customFormat="1" ht="18" customHeight="1">
      <c r="A42" s="138">
        <v>38</v>
      </c>
      <c r="B42" s="176" t="s">
        <v>143</v>
      </c>
      <c r="C42" s="298" t="s">
        <v>141</v>
      </c>
      <c r="D42" s="284">
        <v>314</v>
      </c>
      <c r="E42" s="284">
        <v>137</v>
      </c>
      <c r="F42" s="285">
        <f t="shared" si="0"/>
        <v>451</v>
      </c>
      <c r="G42" s="284">
        <v>11</v>
      </c>
      <c r="H42" s="284">
        <v>0</v>
      </c>
      <c r="I42" s="286">
        <v>0</v>
      </c>
      <c r="J42" s="268"/>
    </row>
    <row r="43" spans="1:10" s="195" customFormat="1" ht="18" customHeight="1">
      <c r="A43" s="138">
        <v>39</v>
      </c>
      <c r="B43" s="283" t="s">
        <v>65</v>
      </c>
      <c r="C43" s="298" t="s">
        <v>176</v>
      </c>
      <c r="D43" s="284">
        <v>323</v>
      </c>
      <c r="E43" s="284">
        <v>123</v>
      </c>
      <c r="F43" s="285">
        <f t="shared" si="0"/>
        <v>446</v>
      </c>
      <c r="G43" s="284">
        <v>13</v>
      </c>
      <c r="H43" s="284">
        <v>1</v>
      </c>
      <c r="I43" s="286">
        <v>0</v>
      </c>
      <c r="J43" s="268"/>
    </row>
    <row r="44" spans="1:10" s="195" customFormat="1" ht="18" customHeight="1">
      <c r="A44" s="138">
        <v>40</v>
      </c>
      <c r="B44" s="283" t="s">
        <v>123</v>
      </c>
      <c r="C44" s="298" t="s">
        <v>127</v>
      </c>
      <c r="D44" s="284">
        <v>314</v>
      </c>
      <c r="E44" s="284">
        <v>131</v>
      </c>
      <c r="F44" s="285">
        <f t="shared" si="0"/>
        <v>445</v>
      </c>
      <c r="G44" s="284">
        <v>10</v>
      </c>
      <c r="H44" s="284">
        <v>1</v>
      </c>
      <c r="I44" s="286">
        <v>0</v>
      </c>
      <c r="J44" s="268"/>
    </row>
    <row r="45" spans="1:10" s="195" customFormat="1" ht="18" customHeight="1">
      <c r="A45" s="138">
        <v>41</v>
      </c>
      <c r="B45" s="176" t="s">
        <v>67</v>
      </c>
      <c r="C45" s="298" t="s">
        <v>86</v>
      </c>
      <c r="D45" s="284">
        <v>323</v>
      </c>
      <c r="E45" s="284">
        <v>108</v>
      </c>
      <c r="F45" s="285">
        <f t="shared" si="0"/>
        <v>431</v>
      </c>
      <c r="G45" s="284">
        <v>14</v>
      </c>
      <c r="H45" s="284">
        <v>1</v>
      </c>
      <c r="I45" s="286">
        <v>0</v>
      </c>
      <c r="J45" s="268"/>
    </row>
    <row r="46" spans="1:10" s="195" customFormat="1" ht="18" customHeight="1">
      <c r="A46" s="138">
        <v>42</v>
      </c>
      <c r="B46" s="283" t="s">
        <v>174</v>
      </c>
      <c r="C46" s="298" t="s">
        <v>176</v>
      </c>
      <c r="D46" s="284">
        <v>323</v>
      </c>
      <c r="E46" s="284">
        <v>108</v>
      </c>
      <c r="F46" s="285">
        <f t="shared" si="0"/>
        <v>431</v>
      </c>
      <c r="G46" s="284">
        <v>17</v>
      </c>
      <c r="H46" s="284">
        <v>1</v>
      </c>
      <c r="I46" s="286">
        <v>0</v>
      </c>
      <c r="J46" s="268"/>
    </row>
    <row r="47" spans="2:10" s="195" customFormat="1" ht="24" customHeight="1">
      <c r="B47" s="291"/>
      <c r="C47" s="299"/>
      <c r="D47" s="268"/>
      <c r="E47" s="268"/>
      <c r="F47" s="237"/>
      <c r="G47" s="268"/>
      <c r="H47" s="269"/>
      <c r="I47" s="269"/>
      <c r="J47" s="268"/>
    </row>
    <row r="48" spans="2:10" s="195" customFormat="1" ht="20.25">
      <c r="B48" s="291"/>
      <c r="C48" s="299"/>
      <c r="D48" s="268"/>
      <c r="E48" s="268"/>
      <c r="F48" s="237"/>
      <c r="G48" s="268"/>
      <c r="H48" s="269"/>
      <c r="I48" s="269"/>
      <c r="J48" s="268"/>
    </row>
    <row r="49" spans="2:10" s="195" customFormat="1" ht="20.25">
      <c r="B49" s="291"/>
      <c r="C49" s="299"/>
      <c r="D49" s="268"/>
      <c r="E49" s="268"/>
      <c r="F49" s="237"/>
      <c r="G49" s="293"/>
      <c r="H49" s="294"/>
      <c r="I49" s="294"/>
      <c r="J49" s="293"/>
    </row>
    <row r="50" spans="2:10" s="195" customFormat="1" ht="20.25">
      <c r="B50" s="291"/>
      <c r="C50" s="299"/>
      <c r="D50" s="268"/>
      <c r="E50" s="268"/>
      <c r="F50" s="237"/>
      <c r="G50" s="293"/>
      <c r="H50" s="294"/>
      <c r="I50" s="294"/>
      <c r="J50" s="293"/>
    </row>
    <row r="51" spans="2:10" s="195" customFormat="1" ht="20.25">
      <c r="B51" s="291"/>
      <c r="C51" s="299"/>
      <c r="D51" s="268"/>
      <c r="E51" s="268"/>
      <c r="F51" s="237"/>
      <c r="G51" s="293"/>
      <c r="H51" s="294"/>
      <c r="I51" s="294"/>
      <c r="J51" s="293"/>
    </row>
    <row r="52" spans="2:10" s="195" customFormat="1" ht="20.25">
      <c r="B52" s="291"/>
      <c r="C52" s="299"/>
      <c r="D52" s="292"/>
      <c r="E52" s="292"/>
      <c r="F52" s="237"/>
      <c r="G52" s="293"/>
      <c r="H52" s="294"/>
      <c r="I52" s="294"/>
      <c r="J52" s="293"/>
    </row>
    <row r="53" spans="2:10" s="195" customFormat="1" ht="20.25">
      <c r="B53" s="194"/>
      <c r="C53" s="300"/>
      <c r="F53" s="237"/>
      <c r="G53" s="293"/>
      <c r="H53" s="294"/>
      <c r="I53" s="294"/>
      <c r="J53" s="293"/>
    </row>
    <row r="54" spans="2:10" s="195" customFormat="1" ht="20.25">
      <c r="B54" s="194"/>
      <c r="C54" s="300"/>
      <c r="F54" s="237"/>
      <c r="G54" s="293"/>
      <c r="H54" s="294"/>
      <c r="I54" s="294"/>
      <c r="J54" s="293"/>
    </row>
    <row r="55" spans="2:10" s="195" customFormat="1" ht="20.25">
      <c r="B55" s="194"/>
      <c r="C55" s="300"/>
      <c r="F55" s="237"/>
      <c r="G55" s="293"/>
      <c r="H55" s="294"/>
      <c r="I55" s="294"/>
      <c r="J55" s="293"/>
    </row>
    <row r="56" spans="2:9" s="195" customFormat="1" ht="20.25">
      <c r="B56" s="194"/>
      <c r="C56" s="300"/>
      <c r="F56" s="237"/>
      <c r="H56" s="197"/>
      <c r="I56" s="197"/>
    </row>
    <row r="57" spans="2:9" s="195" customFormat="1" ht="20.25">
      <c r="B57" s="194"/>
      <c r="C57" s="300"/>
      <c r="F57" s="237"/>
      <c r="H57" s="197"/>
      <c r="I57" s="197"/>
    </row>
    <row r="58" spans="2:9" s="195" customFormat="1" ht="20.25">
      <c r="B58" s="194"/>
      <c r="C58" s="300"/>
      <c r="F58" s="237"/>
      <c r="H58" s="197"/>
      <c r="I58" s="197"/>
    </row>
    <row r="59" spans="2:9" s="195" customFormat="1" ht="20.25">
      <c r="B59" s="194"/>
      <c r="C59" s="300"/>
      <c r="F59" s="237"/>
      <c r="H59" s="197"/>
      <c r="I59" s="197"/>
    </row>
    <row r="60" spans="2:9" s="195" customFormat="1" ht="20.25">
      <c r="B60" s="194"/>
      <c r="C60" s="300"/>
      <c r="F60" s="237"/>
      <c r="H60" s="197"/>
      <c r="I60" s="197"/>
    </row>
    <row r="61" spans="2:9" s="195" customFormat="1" ht="18">
      <c r="B61" s="194"/>
      <c r="C61" s="300"/>
      <c r="F61" s="194"/>
      <c r="H61" s="197"/>
      <c r="I61" s="197"/>
    </row>
    <row r="62" spans="2:9" s="195" customFormat="1" ht="18">
      <c r="B62" s="194"/>
      <c r="C62" s="300"/>
      <c r="F62" s="194"/>
      <c r="H62" s="197"/>
      <c r="I62" s="197"/>
    </row>
    <row r="63" spans="2:9" s="195" customFormat="1" ht="18">
      <c r="B63" s="194"/>
      <c r="C63" s="300"/>
      <c r="F63" s="194"/>
      <c r="H63" s="197"/>
      <c r="I63" s="197"/>
    </row>
    <row r="64" spans="2:9" s="195" customFormat="1" ht="18">
      <c r="B64" s="194"/>
      <c r="C64" s="300"/>
      <c r="F64" s="194"/>
      <c r="H64" s="197"/>
      <c r="I64" s="197"/>
    </row>
    <row r="65" spans="3:9" s="195" customFormat="1" ht="18">
      <c r="C65" s="300"/>
      <c r="F65" s="194"/>
      <c r="H65" s="197"/>
      <c r="I65" s="197"/>
    </row>
    <row r="66" spans="3:9" s="195" customFormat="1" ht="15.75">
      <c r="C66" s="300"/>
      <c r="H66" s="197"/>
      <c r="I66" s="197"/>
    </row>
    <row r="67" spans="3:9" s="195" customFormat="1" ht="15.75">
      <c r="C67" s="300"/>
      <c r="H67" s="197"/>
      <c r="I67" s="197"/>
    </row>
    <row r="68" spans="3:9" s="195" customFormat="1" ht="15.75">
      <c r="C68" s="300"/>
      <c r="H68" s="197"/>
      <c r="I68" s="197"/>
    </row>
    <row r="69" spans="3:9" s="195" customFormat="1" ht="15.75">
      <c r="C69" s="300"/>
      <c r="H69" s="197"/>
      <c r="I69" s="197"/>
    </row>
    <row r="70" spans="3:9" s="195" customFormat="1" ht="15.75">
      <c r="C70" s="300"/>
      <c r="H70" s="197"/>
      <c r="I70" s="197"/>
    </row>
    <row r="71" spans="3:9" s="195" customFormat="1" ht="15.75">
      <c r="C71" s="300"/>
      <c r="H71" s="197"/>
      <c r="I71" s="197"/>
    </row>
    <row r="72" spans="8:9" s="195" customFormat="1" ht="15.75">
      <c r="H72" s="197"/>
      <c r="I72" s="197"/>
    </row>
    <row r="73" spans="8:9" s="195" customFormat="1" ht="15.75">
      <c r="H73" s="197"/>
      <c r="I73" s="197"/>
    </row>
    <row r="74" spans="8:9" s="195" customFormat="1" ht="15.75">
      <c r="H74" s="197"/>
      <c r="I74" s="197"/>
    </row>
    <row r="75" spans="8:9" s="195" customFormat="1" ht="15.75">
      <c r="H75" s="197"/>
      <c r="I75" s="197"/>
    </row>
    <row r="76" spans="8:9" s="195" customFormat="1" ht="15.75">
      <c r="H76" s="197"/>
      <c r="I76" s="197"/>
    </row>
    <row r="77" spans="8:9" s="195" customFormat="1" ht="15.75">
      <c r="H77" s="197"/>
      <c r="I77" s="197"/>
    </row>
    <row r="78" spans="8:9" s="195" customFormat="1" ht="15.75">
      <c r="H78" s="197"/>
      <c r="I78" s="197"/>
    </row>
    <row r="79" spans="8:9" s="195" customFormat="1" ht="15.75">
      <c r="H79" s="197"/>
      <c r="I79" s="197"/>
    </row>
    <row r="80" spans="8:9" s="195" customFormat="1" ht="15.75">
      <c r="H80" s="197"/>
      <c r="I80" s="197"/>
    </row>
    <row r="81" spans="8:9" s="195" customFormat="1" ht="15.75">
      <c r="H81" s="197"/>
      <c r="I81" s="197"/>
    </row>
    <row r="82" spans="8:9" s="195" customFormat="1" ht="15.75">
      <c r="H82" s="197"/>
      <c r="I82" s="197"/>
    </row>
    <row r="83" spans="8:9" s="195" customFormat="1" ht="15.75">
      <c r="H83" s="197"/>
      <c r="I83" s="197"/>
    </row>
    <row r="84" spans="8:9" s="195" customFormat="1" ht="15.75">
      <c r="H84" s="197"/>
      <c r="I84" s="197"/>
    </row>
    <row r="85" spans="8:9" s="195" customFormat="1" ht="15.75">
      <c r="H85" s="197"/>
      <c r="I85" s="197"/>
    </row>
    <row r="86" spans="8:9" s="195" customFormat="1" ht="15.75">
      <c r="H86" s="197"/>
      <c r="I86" s="197"/>
    </row>
    <row r="87" spans="4:9" ht="23.25">
      <c r="D87" s="194"/>
      <c r="E87" s="194"/>
      <c r="F87" s="199"/>
      <c r="G87" s="194"/>
      <c r="H87" s="196"/>
      <c r="I87" s="196"/>
    </row>
    <row r="88" spans="4:9" ht="23.25">
      <c r="D88" s="194"/>
      <c r="E88" s="194"/>
      <c r="F88" s="199"/>
      <c r="G88" s="194"/>
      <c r="H88" s="196"/>
      <c r="I88" s="196"/>
    </row>
    <row r="89" spans="4:9" ht="23.25">
      <c r="D89" s="194"/>
      <c r="E89" s="194"/>
      <c r="F89" s="199"/>
      <c r="G89" s="194"/>
      <c r="H89" s="196"/>
      <c r="I89" s="196"/>
    </row>
    <row r="90" spans="4:9" ht="23.25">
      <c r="D90" s="194"/>
      <c r="E90" s="194"/>
      <c r="F90" s="199"/>
      <c r="G90" s="194"/>
      <c r="H90" s="196"/>
      <c r="I90" s="196"/>
    </row>
    <row r="91" spans="4:9" ht="23.25">
      <c r="D91" s="194"/>
      <c r="E91" s="194"/>
      <c r="F91" s="199"/>
      <c r="G91" s="194"/>
      <c r="H91" s="196"/>
      <c r="I91" s="196"/>
    </row>
    <row r="92" spans="4:9" ht="23.25">
      <c r="D92" s="194"/>
      <c r="E92" s="194"/>
      <c r="F92" s="199"/>
      <c r="G92" s="194"/>
      <c r="H92" s="196"/>
      <c r="I92" s="196"/>
    </row>
    <row r="93" spans="4:9" ht="23.25">
      <c r="D93" s="194"/>
      <c r="E93" s="194"/>
      <c r="F93" s="199"/>
      <c r="G93" s="194"/>
      <c r="H93" s="196"/>
      <c r="I93" s="196"/>
    </row>
    <row r="94" spans="4:9" ht="23.25">
      <c r="D94" s="194"/>
      <c r="E94" s="194"/>
      <c r="F94" s="199"/>
      <c r="G94" s="194"/>
      <c r="H94" s="196"/>
      <c r="I94" s="196"/>
    </row>
    <row r="95" spans="4:9" ht="23.25">
      <c r="D95" s="194"/>
      <c r="E95" s="194"/>
      <c r="F95" s="199"/>
      <c r="G95" s="194"/>
      <c r="H95" s="196"/>
      <c r="I95" s="196"/>
    </row>
    <row r="96" spans="4:9" ht="23.25">
      <c r="D96" s="194"/>
      <c r="E96" s="194"/>
      <c r="F96" s="199"/>
      <c r="G96" s="194"/>
      <c r="H96" s="196"/>
      <c r="I96" s="196"/>
    </row>
    <row r="97" spans="4:9" ht="23.25">
      <c r="D97" s="194"/>
      <c r="E97" s="194"/>
      <c r="F97" s="199"/>
      <c r="G97" s="194"/>
      <c r="H97" s="196"/>
      <c r="I97" s="196"/>
    </row>
    <row r="98" spans="4:9" ht="23.25">
      <c r="D98" s="194"/>
      <c r="E98" s="194"/>
      <c r="F98" s="199"/>
      <c r="G98" s="194"/>
      <c r="H98" s="196"/>
      <c r="I98" s="196"/>
    </row>
    <row r="99" spans="4:9" ht="23.25">
      <c r="D99" s="194"/>
      <c r="E99" s="194"/>
      <c r="F99" s="199"/>
      <c r="G99" s="194"/>
      <c r="H99" s="196"/>
      <c r="I99" s="196"/>
    </row>
    <row r="100" spans="4:9" ht="23.25">
      <c r="D100" s="194"/>
      <c r="E100" s="194"/>
      <c r="F100" s="199"/>
      <c r="G100" s="194"/>
      <c r="H100" s="196"/>
      <c r="I100" s="196"/>
    </row>
    <row r="101" spans="4:9" ht="23.25">
      <c r="D101" s="194"/>
      <c r="E101" s="194"/>
      <c r="F101" s="199"/>
      <c r="G101" s="194"/>
      <c r="H101" s="196"/>
      <c r="I101" s="196"/>
    </row>
    <row r="102" spans="4:9" ht="23.25">
      <c r="D102" s="194"/>
      <c r="E102" s="194"/>
      <c r="F102" s="199"/>
      <c r="G102" s="194"/>
      <c r="H102" s="196"/>
      <c r="I102" s="196"/>
    </row>
    <row r="103" spans="4:9" ht="23.25">
      <c r="D103" s="194"/>
      <c r="E103" s="194"/>
      <c r="F103" s="199"/>
      <c r="G103" s="194"/>
      <c r="H103" s="196"/>
      <c r="I103" s="196"/>
    </row>
    <row r="104" spans="4:9" ht="23.25">
      <c r="D104" s="194"/>
      <c r="E104" s="194"/>
      <c r="F104" s="199"/>
      <c r="G104" s="194"/>
      <c r="H104" s="196"/>
      <c r="I104" s="196"/>
    </row>
    <row r="105" spans="4:9" ht="23.25">
      <c r="D105" s="194"/>
      <c r="E105" s="194"/>
      <c r="F105" s="199"/>
      <c r="G105" s="194"/>
      <c r="H105" s="196"/>
      <c r="I105" s="196"/>
    </row>
    <row r="106" spans="4:9" ht="23.25">
      <c r="D106" s="194"/>
      <c r="E106" s="194"/>
      <c r="F106" s="199"/>
      <c r="G106" s="194"/>
      <c r="H106" s="196"/>
      <c r="I106" s="196"/>
    </row>
    <row r="107" spans="4:9" ht="23.25">
      <c r="D107" s="194"/>
      <c r="E107" s="194"/>
      <c r="F107" s="199"/>
      <c r="G107" s="194"/>
      <c r="H107" s="196"/>
      <c r="I107" s="196"/>
    </row>
    <row r="108" spans="4:9" ht="23.25">
      <c r="D108" s="194"/>
      <c r="E108" s="194"/>
      <c r="F108" s="199"/>
      <c r="G108" s="194"/>
      <c r="H108" s="196"/>
      <c r="I108" s="196"/>
    </row>
    <row r="109" spans="4:9" ht="23.25">
      <c r="D109" s="194"/>
      <c r="E109" s="194"/>
      <c r="F109" s="199"/>
      <c r="G109" s="194"/>
      <c r="H109" s="196"/>
      <c r="I109" s="196"/>
    </row>
    <row r="110" spans="4:9" ht="23.25">
      <c r="D110" s="194"/>
      <c r="E110" s="194"/>
      <c r="F110" s="199"/>
      <c r="G110" s="194"/>
      <c r="H110" s="196"/>
      <c r="I110" s="196"/>
    </row>
    <row r="111" spans="4:9" ht="23.25">
      <c r="D111" s="194"/>
      <c r="E111" s="194"/>
      <c r="F111" s="199"/>
      <c r="G111" s="194"/>
      <c r="H111" s="196"/>
      <c r="I111" s="196"/>
    </row>
    <row r="112" spans="4:9" ht="23.25">
      <c r="D112" s="194"/>
      <c r="E112" s="194"/>
      <c r="F112" s="199"/>
      <c r="G112" s="194"/>
      <c r="H112" s="196"/>
      <c r="I112" s="196"/>
    </row>
    <row r="113" spans="4:9" ht="23.25">
      <c r="D113" s="194"/>
      <c r="E113" s="194"/>
      <c r="F113" s="199"/>
      <c r="G113" s="194"/>
      <c r="H113" s="196"/>
      <c r="I113" s="196"/>
    </row>
    <row r="114" spans="4:9" ht="23.25">
      <c r="D114" s="194"/>
      <c r="E114" s="194"/>
      <c r="F114" s="199"/>
      <c r="G114" s="194"/>
      <c r="H114" s="196"/>
      <c r="I114" s="196"/>
    </row>
    <row r="115" spans="4:9" ht="23.25">
      <c r="D115" s="194"/>
      <c r="E115" s="194"/>
      <c r="F115" s="199"/>
      <c r="G115" s="194"/>
      <c r="H115" s="196"/>
      <c r="I115" s="196"/>
    </row>
    <row r="116" spans="4:9" ht="23.25">
      <c r="D116" s="194"/>
      <c r="E116" s="194"/>
      <c r="F116" s="199"/>
      <c r="G116" s="194"/>
      <c r="H116" s="196"/>
      <c r="I116" s="196"/>
    </row>
    <row r="117" spans="4:9" ht="23.25">
      <c r="D117" s="194"/>
      <c r="E117" s="194"/>
      <c r="F117" s="199"/>
      <c r="G117" s="194"/>
      <c r="H117" s="196"/>
      <c r="I117" s="196"/>
    </row>
    <row r="118" spans="4:9" ht="23.25">
      <c r="D118" s="194"/>
      <c r="E118" s="194"/>
      <c r="F118" s="199"/>
      <c r="G118" s="194"/>
      <c r="H118" s="196"/>
      <c r="I118" s="196"/>
    </row>
    <row r="119" spans="4:9" ht="23.25">
      <c r="D119" s="194"/>
      <c r="E119" s="194"/>
      <c r="F119" s="199"/>
      <c r="G119" s="194"/>
      <c r="H119" s="196"/>
      <c r="I119" s="196"/>
    </row>
    <row r="120" spans="4:9" ht="23.25">
      <c r="D120" s="194"/>
      <c r="E120" s="194"/>
      <c r="F120" s="199"/>
      <c r="G120" s="194"/>
      <c r="H120" s="196"/>
      <c r="I120" s="196"/>
    </row>
    <row r="121" spans="4:9" ht="23.25">
      <c r="D121" s="194"/>
      <c r="E121" s="194"/>
      <c r="F121" s="199"/>
      <c r="G121" s="194"/>
      <c r="H121" s="196"/>
      <c r="I121" s="196"/>
    </row>
    <row r="122" spans="4:9" ht="23.25">
      <c r="D122" s="194"/>
      <c r="E122" s="194"/>
      <c r="F122" s="199"/>
      <c r="G122" s="194"/>
      <c r="H122" s="196"/>
      <c r="I122" s="196"/>
    </row>
    <row r="123" spans="4:9" ht="23.25">
      <c r="D123" s="194"/>
      <c r="E123" s="194"/>
      <c r="F123" s="199"/>
      <c r="G123" s="194"/>
      <c r="H123" s="196"/>
      <c r="I123" s="196"/>
    </row>
    <row r="124" spans="4:9" ht="23.25">
      <c r="D124" s="194"/>
      <c r="E124" s="194"/>
      <c r="F124" s="199"/>
      <c r="G124" s="194"/>
      <c r="H124" s="196"/>
      <c r="I124" s="196"/>
    </row>
    <row r="125" spans="4:9" ht="23.25">
      <c r="D125" s="194"/>
      <c r="E125" s="194"/>
      <c r="F125" s="199"/>
      <c r="G125" s="194"/>
      <c r="H125" s="196"/>
      <c r="I125" s="196"/>
    </row>
    <row r="126" spans="4:9" ht="23.25">
      <c r="D126" s="194"/>
      <c r="E126" s="194"/>
      <c r="F126" s="199"/>
      <c r="G126" s="194"/>
      <c r="H126" s="196"/>
      <c r="I126" s="196"/>
    </row>
    <row r="127" spans="4:9" ht="23.25">
      <c r="D127" s="194"/>
      <c r="E127" s="194"/>
      <c r="F127" s="199"/>
      <c r="G127" s="194"/>
      <c r="H127" s="196"/>
      <c r="I127" s="196"/>
    </row>
    <row r="128" spans="4:9" ht="23.25">
      <c r="D128" s="194"/>
      <c r="E128" s="194"/>
      <c r="F128" s="199"/>
      <c r="G128" s="194"/>
      <c r="H128" s="196"/>
      <c r="I128" s="196"/>
    </row>
    <row r="129" spans="4:9" ht="23.25">
      <c r="D129" s="194"/>
      <c r="E129" s="194"/>
      <c r="F129" s="199"/>
      <c r="G129" s="194"/>
      <c r="H129" s="196"/>
      <c r="I129" s="196"/>
    </row>
    <row r="130" spans="4:9" ht="23.25">
      <c r="D130" s="194"/>
      <c r="E130" s="194"/>
      <c r="F130" s="199"/>
      <c r="G130" s="194"/>
      <c r="H130" s="196"/>
      <c r="I130" s="196"/>
    </row>
    <row r="131" spans="4:9" ht="23.25">
      <c r="D131" s="194"/>
      <c r="E131" s="194"/>
      <c r="F131" s="199"/>
      <c r="G131" s="194"/>
      <c r="H131" s="196"/>
      <c r="I131" s="196"/>
    </row>
    <row r="132" spans="4:9" ht="23.25">
      <c r="D132" s="194"/>
      <c r="E132" s="194"/>
      <c r="F132" s="199"/>
      <c r="G132" s="194"/>
      <c r="H132" s="196"/>
      <c r="I132" s="196"/>
    </row>
    <row r="133" spans="4:9" ht="23.25">
      <c r="D133" s="194"/>
      <c r="E133" s="194"/>
      <c r="F133" s="199"/>
      <c r="G133" s="194"/>
      <c r="H133" s="196"/>
      <c r="I133" s="196"/>
    </row>
    <row r="134" spans="4:9" ht="23.25">
      <c r="D134" s="194"/>
      <c r="E134" s="194"/>
      <c r="F134" s="199"/>
      <c r="G134" s="194"/>
      <c r="H134" s="196"/>
      <c r="I134" s="196"/>
    </row>
    <row r="135" spans="4:9" ht="23.25">
      <c r="D135" s="194"/>
      <c r="E135" s="194"/>
      <c r="F135" s="199"/>
      <c r="G135" s="194"/>
      <c r="H135" s="196"/>
      <c r="I135" s="196"/>
    </row>
    <row r="136" spans="4:9" ht="23.25">
      <c r="D136" s="194"/>
      <c r="E136" s="194"/>
      <c r="F136" s="199"/>
      <c r="G136" s="194"/>
      <c r="H136" s="196"/>
      <c r="I136" s="196"/>
    </row>
    <row r="137" spans="4:9" ht="23.25">
      <c r="D137" s="194"/>
      <c r="E137" s="194"/>
      <c r="F137" s="199"/>
      <c r="G137" s="194"/>
      <c r="H137" s="196"/>
      <c r="I137" s="196"/>
    </row>
    <row r="138" spans="4:9" ht="23.25">
      <c r="D138" s="194"/>
      <c r="E138" s="194"/>
      <c r="F138" s="199"/>
      <c r="G138" s="194"/>
      <c r="H138" s="196"/>
      <c r="I138" s="196"/>
    </row>
    <row r="139" spans="4:9" ht="23.25">
      <c r="D139" s="194"/>
      <c r="E139" s="194"/>
      <c r="F139" s="199"/>
      <c r="G139" s="194"/>
      <c r="H139" s="196"/>
      <c r="I139" s="196"/>
    </row>
    <row r="140" spans="4:9" ht="23.25">
      <c r="D140" s="194"/>
      <c r="E140" s="194"/>
      <c r="F140" s="199"/>
      <c r="G140" s="194"/>
      <c r="H140" s="196"/>
      <c r="I140" s="196"/>
    </row>
    <row r="141" spans="4:9" ht="23.25">
      <c r="D141" s="194"/>
      <c r="E141" s="194"/>
      <c r="F141" s="199"/>
      <c r="G141" s="194"/>
      <c r="H141" s="196"/>
      <c r="I141" s="196"/>
    </row>
    <row r="142" spans="4:9" ht="23.25">
      <c r="D142" s="194"/>
      <c r="E142" s="194"/>
      <c r="F142" s="199"/>
      <c r="G142" s="194"/>
      <c r="H142" s="196"/>
      <c r="I142" s="196"/>
    </row>
    <row r="143" spans="4:9" ht="23.25">
      <c r="D143" s="194"/>
      <c r="E143" s="194"/>
      <c r="F143" s="199"/>
      <c r="G143" s="194"/>
      <c r="H143" s="196"/>
      <c r="I143" s="196"/>
    </row>
    <row r="144" spans="4:9" ht="23.25">
      <c r="D144" s="194"/>
      <c r="E144" s="194"/>
      <c r="F144" s="199"/>
      <c r="G144" s="194"/>
      <c r="H144" s="196"/>
      <c r="I144" s="196"/>
    </row>
    <row r="145" spans="4:9" ht="23.25">
      <c r="D145" s="194"/>
      <c r="E145" s="194"/>
      <c r="F145" s="199"/>
      <c r="G145" s="194"/>
      <c r="H145" s="196"/>
      <c r="I145" s="196"/>
    </row>
    <row r="146" spans="4:9" ht="23.25">
      <c r="D146" s="194"/>
      <c r="E146" s="194"/>
      <c r="F146" s="199"/>
      <c r="G146" s="194"/>
      <c r="H146" s="196"/>
      <c r="I146" s="196"/>
    </row>
    <row r="147" spans="4:9" ht="23.25">
      <c r="D147" s="194"/>
      <c r="E147" s="194"/>
      <c r="F147" s="199"/>
      <c r="G147" s="194"/>
      <c r="H147" s="196"/>
      <c r="I147" s="196"/>
    </row>
    <row r="148" spans="4:9" ht="23.25">
      <c r="D148" s="194"/>
      <c r="E148" s="194"/>
      <c r="F148" s="199"/>
      <c r="G148" s="194"/>
      <c r="H148" s="196"/>
      <c r="I148" s="196"/>
    </row>
    <row r="149" spans="4:9" ht="23.25">
      <c r="D149" s="194"/>
      <c r="E149" s="194"/>
      <c r="F149" s="199"/>
      <c r="G149" s="194"/>
      <c r="H149" s="196"/>
      <c r="I149" s="196"/>
    </row>
    <row r="150" spans="4:9" ht="23.25">
      <c r="D150" s="194"/>
      <c r="E150" s="194"/>
      <c r="F150" s="199"/>
      <c r="G150" s="194"/>
      <c r="H150" s="196"/>
      <c r="I150" s="196"/>
    </row>
    <row r="151" spans="4:9" ht="23.25">
      <c r="D151" s="194"/>
      <c r="E151" s="194"/>
      <c r="F151" s="199"/>
      <c r="G151" s="194"/>
      <c r="H151" s="196"/>
      <c r="I151" s="196"/>
    </row>
    <row r="152" spans="4:9" ht="23.25">
      <c r="D152" s="194"/>
      <c r="E152" s="194"/>
      <c r="F152" s="199"/>
      <c r="G152" s="194"/>
      <c r="H152" s="196"/>
      <c r="I152" s="196"/>
    </row>
    <row r="153" spans="4:9" ht="23.25">
      <c r="D153" s="194"/>
      <c r="E153" s="194"/>
      <c r="F153" s="199"/>
      <c r="G153" s="194"/>
      <c r="H153" s="196"/>
      <c r="I153" s="196"/>
    </row>
    <row r="154" spans="4:9" ht="23.25">
      <c r="D154" s="194"/>
      <c r="E154" s="194"/>
      <c r="F154" s="199"/>
      <c r="G154" s="194"/>
      <c r="H154" s="196"/>
      <c r="I154" s="196"/>
    </row>
    <row r="155" spans="4:9" ht="23.25">
      <c r="D155" s="194"/>
      <c r="E155" s="194"/>
      <c r="F155" s="199"/>
      <c r="G155" s="194"/>
      <c r="H155" s="196"/>
      <c r="I155" s="196"/>
    </row>
    <row r="156" spans="4:9" ht="23.25">
      <c r="D156" s="194"/>
      <c r="E156" s="194"/>
      <c r="F156" s="199"/>
      <c r="G156" s="194"/>
      <c r="H156" s="196"/>
      <c r="I156" s="196"/>
    </row>
    <row r="157" spans="4:9" ht="23.25">
      <c r="D157" s="194"/>
      <c r="E157" s="194"/>
      <c r="F157" s="199"/>
      <c r="G157" s="194"/>
      <c r="H157" s="196"/>
      <c r="I157" s="196"/>
    </row>
    <row r="158" spans="4:9" ht="23.25">
      <c r="D158" s="194"/>
      <c r="E158" s="194"/>
      <c r="F158" s="199"/>
      <c r="G158" s="194"/>
      <c r="H158" s="196"/>
      <c r="I158" s="196"/>
    </row>
    <row r="159" spans="4:9" ht="23.25">
      <c r="D159" s="194"/>
      <c r="E159" s="194"/>
      <c r="F159" s="199"/>
      <c r="G159" s="194"/>
      <c r="H159" s="196"/>
      <c r="I159" s="196"/>
    </row>
    <row r="160" spans="4:9" ht="23.25">
      <c r="D160" s="194"/>
      <c r="E160" s="194"/>
      <c r="F160" s="199"/>
      <c r="G160" s="194"/>
      <c r="H160" s="196"/>
      <c r="I160" s="196"/>
    </row>
    <row r="161" spans="4:9" ht="23.25">
      <c r="D161" s="194"/>
      <c r="E161" s="194"/>
      <c r="F161" s="199"/>
      <c r="G161" s="194"/>
      <c r="H161" s="196"/>
      <c r="I161" s="196"/>
    </row>
    <row r="162" spans="4:9" ht="23.25">
      <c r="D162" s="194"/>
      <c r="E162" s="194"/>
      <c r="F162" s="199"/>
      <c r="G162" s="194"/>
      <c r="H162" s="196"/>
      <c r="I162" s="196"/>
    </row>
    <row r="163" spans="4:9" ht="23.25">
      <c r="D163" s="194"/>
      <c r="E163" s="194"/>
      <c r="F163" s="199"/>
      <c r="G163" s="194"/>
      <c r="H163" s="196"/>
      <c r="I163" s="196"/>
    </row>
    <row r="164" spans="4:9" ht="23.25">
      <c r="D164" s="194"/>
      <c r="E164" s="194"/>
      <c r="F164" s="199"/>
      <c r="G164" s="194"/>
      <c r="H164" s="196"/>
      <c r="I164" s="196"/>
    </row>
    <row r="165" spans="4:9" ht="23.25">
      <c r="D165" s="194"/>
      <c r="E165" s="194"/>
      <c r="F165" s="199"/>
      <c r="G165" s="194"/>
      <c r="H165" s="196"/>
      <c r="I165" s="196"/>
    </row>
    <row r="166" spans="4:9" ht="23.25">
      <c r="D166" s="194"/>
      <c r="E166" s="194"/>
      <c r="F166" s="199"/>
      <c r="G166" s="194"/>
      <c r="H166" s="196"/>
      <c r="I166" s="196"/>
    </row>
    <row r="167" spans="4:9" ht="23.25">
      <c r="D167" s="194"/>
      <c r="E167" s="194"/>
      <c r="F167" s="199"/>
      <c r="G167" s="194"/>
      <c r="H167" s="196"/>
      <c r="I167" s="196"/>
    </row>
    <row r="168" spans="4:9" ht="23.25">
      <c r="D168" s="194"/>
      <c r="E168" s="194"/>
      <c r="F168" s="199"/>
      <c r="G168" s="194"/>
      <c r="H168" s="196"/>
      <c r="I168" s="196"/>
    </row>
    <row r="169" spans="4:9" ht="23.25">
      <c r="D169" s="194"/>
      <c r="E169" s="194"/>
      <c r="F169" s="199"/>
      <c r="G169" s="194"/>
      <c r="H169" s="196"/>
      <c r="I169" s="196"/>
    </row>
    <row r="170" spans="4:9" ht="23.25">
      <c r="D170" s="194"/>
      <c r="E170" s="194"/>
      <c r="F170" s="199"/>
      <c r="G170" s="194"/>
      <c r="H170" s="196"/>
      <c r="I170" s="196"/>
    </row>
    <row r="171" spans="4:9" ht="23.25">
      <c r="D171" s="194"/>
      <c r="E171" s="194"/>
      <c r="F171" s="199"/>
      <c r="G171" s="194"/>
      <c r="H171" s="196"/>
      <c r="I171" s="196"/>
    </row>
    <row r="172" spans="4:9" ht="23.25">
      <c r="D172" s="194"/>
      <c r="E172" s="194"/>
      <c r="F172" s="199"/>
      <c r="G172" s="194"/>
      <c r="H172" s="196"/>
      <c r="I172" s="196"/>
    </row>
    <row r="173" spans="4:9" ht="23.25">
      <c r="D173" s="194"/>
      <c r="E173" s="194"/>
      <c r="F173" s="199"/>
      <c r="G173" s="194"/>
      <c r="H173" s="196"/>
      <c r="I173" s="196"/>
    </row>
    <row r="174" spans="4:9" ht="23.25">
      <c r="D174" s="194"/>
      <c r="E174" s="194"/>
      <c r="F174" s="199"/>
      <c r="G174" s="194"/>
      <c r="H174" s="196"/>
      <c r="I174" s="196"/>
    </row>
    <row r="175" spans="4:9" ht="23.25">
      <c r="D175" s="194"/>
      <c r="E175" s="194"/>
      <c r="F175" s="199"/>
      <c r="G175" s="194"/>
      <c r="H175" s="196"/>
      <c r="I175" s="196"/>
    </row>
    <row r="176" spans="4:9" ht="23.25">
      <c r="D176" s="194"/>
      <c r="E176" s="194"/>
      <c r="F176" s="199"/>
      <c r="G176" s="194"/>
      <c r="H176" s="196"/>
      <c r="I176" s="196"/>
    </row>
    <row r="177" spans="4:9" ht="23.25">
      <c r="D177" s="194"/>
      <c r="E177" s="194"/>
      <c r="F177" s="199"/>
      <c r="G177" s="194"/>
      <c r="H177" s="196"/>
      <c r="I177" s="196"/>
    </row>
    <row r="178" spans="4:9" ht="23.25">
      <c r="D178" s="194"/>
      <c r="E178" s="194"/>
      <c r="F178" s="199"/>
      <c r="G178" s="194"/>
      <c r="H178" s="196"/>
      <c r="I178" s="196"/>
    </row>
    <row r="179" spans="4:9" ht="23.25">
      <c r="D179" s="194"/>
      <c r="E179" s="194"/>
      <c r="F179" s="199"/>
      <c r="G179" s="194"/>
      <c r="H179" s="196"/>
      <c r="I179" s="196"/>
    </row>
    <row r="180" spans="4:9" ht="23.25">
      <c r="D180" s="194"/>
      <c r="E180" s="194"/>
      <c r="F180" s="199"/>
      <c r="G180" s="194"/>
      <c r="H180" s="196"/>
      <c r="I180" s="196"/>
    </row>
    <row r="181" spans="4:9" ht="23.25">
      <c r="D181" s="194"/>
      <c r="E181" s="194"/>
      <c r="F181" s="199"/>
      <c r="G181" s="194"/>
      <c r="H181" s="196"/>
      <c r="I181" s="196"/>
    </row>
    <row r="182" spans="4:9" ht="23.25">
      <c r="D182" s="194"/>
      <c r="E182" s="194"/>
      <c r="F182" s="199"/>
      <c r="G182" s="194"/>
      <c r="H182" s="196"/>
      <c r="I182" s="196"/>
    </row>
    <row r="183" spans="4:9" ht="23.25">
      <c r="D183" s="194"/>
      <c r="E183" s="194"/>
      <c r="F183" s="199"/>
      <c r="G183" s="194"/>
      <c r="H183" s="196"/>
      <c r="I183" s="196"/>
    </row>
    <row r="184" spans="4:9" ht="23.25">
      <c r="D184" s="194"/>
      <c r="E184" s="194"/>
      <c r="F184" s="199"/>
      <c r="G184" s="194"/>
      <c r="H184" s="196"/>
      <c r="I184" s="196"/>
    </row>
    <row r="185" spans="4:9" ht="23.25">
      <c r="D185" s="194"/>
      <c r="E185" s="194"/>
      <c r="F185" s="199"/>
      <c r="G185" s="194"/>
      <c r="H185" s="196"/>
      <c r="I185" s="196"/>
    </row>
    <row r="186" spans="4:9" ht="23.25">
      <c r="D186" s="194"/>
      <c r="E186" s="194"/>
      <c r="F186" s="199"/>
      <c r="G186" s="194"/>
      <c r="H186" s="196"/>
      <c r="I186" s="196"/>
    </row>
    <row r="187" spans="4:9" ht="23.25">
      <c r="D187" s="194"/>
      <c r="E187" s="194"/>
      <c r="F187" s="199"/>
      <c r="G187" s="194"/>
      <c r="H187" s="196"/>
      <c r="I187" s="196"/>
    </row>
    <row r="188" spans="4:9" ht="23.25">
      <c r="D188" s="194"/>
      <c r="E188" s="194"/>
      <c r="F188" s="199"/>
      <c r="G188" s="194"/>
      <c r="H188" s="196"/>
      <c r="I188" s="196"/>
    </row>
    <row r="189" spans="4:9" ht="23.25">
      <c r="D189" s="194"/>
      <c r="E189" s="194"/>
      <c r="F189" s="199"/>
      <c r="G189" s="194"/>
      <c r="H189" s="196"/>
      <c r="I189" s="196"/>
    </row>
    <row r="190" spans="4:9" ht="23.25">
      <c r="D190" s="194"/>
      <c r="E190" s="194"/>
      <c r="F190" s="199"/>
      <c r="G190" s="194"/>
      <c r="H190" s="196"/>
      <c r="I190" s="196"/>
    </row>
    <row r="191" spans="4:9" ht="23.25">
      <c r="D191" s="194"/>
      <c r="E191" s="194"/>
      <c r="F191" s="199"/>
      <c r="G191" s="194"/>
      <c r="H191" s="196"/>
      <c r="I191" s="196"/>
    </row>
    <row r="192" spans="4:9" ht="23.25">
      <c r="D192" s="194"/>
      <c r="E192" s="194"/>
      <c r="F192" s="199"/>
      <c r="G192" s="194"/>
      <c r="H192" s="196"/>
      <c r="I192" s="196"/>
    </row>
    <row r="193" spans="4:9" ht="23.25">
      <c r="D193" s="194"/>
      <c r="E193" s="194"/>
      <c r="F193" s="199"/>
      <c r="G193" s="194"/>
      <c r="H193" s="196"/>
      <c r="I193" s="196"/>
    </row>
    <row r="194" spans="4:9" ht="23.25">
      <c r="D194" s="194"/>
      <c r="E194" s="194"/>
      <c r="F194" s="199"/>
      <c r="G194" s="194"/>
      <c r="H194" s="196"/>
      <c r="I194" s="196"/>
    </row>
    <row r="195" spans="4:9" ht="23.25">
      <c r="D195" s="194"/>
      <c r="E195" s="194"/>
      <c r="F195" s="199"/>
      <c r="G195" s="194"/>
      <c r="H195" s="196"/>
      <c r="I195" s="196"/>
    </row>
    <row r="196" spans="4:9" ht="23.25">
      <c r="D196" s="194"/>
      <c r="E196" s="194"/>
      <c r="F196" s="199"/>
      <c r="G196" s="194"/>
      <c r="H196" s="196"/>
      <c r="I196" s="196"/>
    </row>
    <row r="197" spans="4:9" ht="23.25">
      <c r="D197" s="194"/>
      <c r="E197" s="194"/>
      <c r="F197" s="199"/>
      <c r="G197" s="194"/>
      <c r="H197" s="196"/>
      <c r="I197" s="196"/>
    </row>
    <row r="198" spans="4:9" ht="23.25">
      <c r="D198" s="194"/>
      <c r="E198" s="194"/>
      <c r="F198" s="199"/>
      <c r="G198" s="194"/>
      <c r="H198" s="196"/>
      <c r="I198" s="196"/>
    </row>
    <row r="199" spans="4:9" ht="23.25">
      <c r="D199" s="194"/>
      <c r="E199" s="194"/>
      <c r="F199" s="199"/>
      <c r="G199" s="194"/>
      <c r="H199" s="196"/>
      <c r="I199" s="196"/>
    </row>
    <row r="200" spans="4:9" ht="23.25">
      <c r="D200" s="194"/>
      <c r="E200" s="194"/>
      <c r="F200" s="199"/>
      <c r="G200" s="194"/>
      <c r="H200" s="196"/>
      <c r="I200" s="196"/>
    </row>
    <row r="201" spans="4:9" ht="23.25">
      <c r="D201" s="194"/>
      <c r="E201" s="194"/>
      <c r="F201" s="199"/>
      <c r="G201" s="194"/>
      <c r="H201" s="196"/>
      <c r="I201" s="196"/>
    </row>
    <row r="202" spans="4:9" ht="23.25">
      <c r="D202" s="194"/>
      <c r="E202" s="194"/>
      <c r="F202" s="199"/>
      <c r="G202" s="194"/>
      <c r="H202" s="196"/>
      <c r="I202" s="196"/>
    </row>
    <row r="203" spans="4:9" ht="23.25">
      <c r="D203" s="194"/>
      <c r="E203" s="194"/>
      <c r="F203" s="199"/>
      <c r="G203" s="194"/>
      <c r="H203" s="196"/>
      <c r="I203" s="196"/>
    </row>
    <row r="204" spans="4:9" ht="23.25">
      <c r="D204" s="194"/>
      <c r="E204" s="194"/>
      <c r="F204" s="199"/>
      <c r="G204" s="194"/>
      <c r="H204" s="196"/>
      <c r="I204" s="196"/>
    </row>
    <row r="205" spans="4:9" ht="23.25">
      <c r="D205" s="194"/>
      <c r="E205" s="194"/>
      <c r="F205" s="199"/>
      <c r="G205" s="194"/>
      <c r="H205" s="196"/>
      <c r="I205" s="196"/>
    </row>
    <row r="206" spans="4:9" ht="23.25">
      <c r="D206" s="194"/>
      <c r="E206" s="194"/>
      <c r="F206" s="199"/>
      <c r="G206" s="194"/>
      <c r="H206" s="196"/>
      <c r="I206" s="196"/>
    </row>
    <row r="207" spans="4:9" ht="18">
      <c r="D207" s="194"/>
      <c r="E207" s="194"/>
      <c r="F207" s="194"/>
      <c r="G207" s="194"/>
      <c r="H207" s="196"/>
      <c r="I207" s="196"/>
    </row>
    <row r="208" spans="4:9" ht="18">
      <c r="D208" s="194"/>
      <c r="E208" s="194"/>
      <c r="F208" s="194"/>
      <c r="G208" s="194"/>
      <c r="H208" s="196"/>
      <c r="I208" s="196"/>
    </row>
    <row r="209" spans="4:9" ht="18">
      <c r="D209" s="194"/>
      <c r="E209" s="194"/>
      <c r="F209" s="194"/>
      <c r="G209" s="194"/>
      <c r="H209" s="196"/>
      <c r="I209" s="196"/>
    </row>
    <row r="210" spans="4:9" ht="18">
      <c r="D210" s="194"/>
      <c r="E210" s="194"/>
      <c r="F210" s="194"/>
      <c r="G210" s="194"/>
      <c r="H210" s="196"/>
      <c r="I210" s="196"/>
    </row>
    <row r="211" spans="4:9" ht="18">
      <c r="D211" s="194"/>
      <c r="E211" s="194"/>
      <c r="F211" s="194"/>
      <c r="G211" s="194"/>
      <c r="H211" s="196"/>
      <c r="I211" s="196"/>
    </row>
    <row r="212" spans="4:9" ht="18">
      <c r="D212" s="194"/>
      <c r="E212" s="194"/>
      <c r="F212" s="194"/>
      <c r="G212" s="194"/>
      <c r="H212" s="196"/>
      <c r="I212" s="196"/>
    </row>
    <row r="213" spans="4:9" ht="18">
      <c r="D213" s="194"/>
      <c r="E213" s="194"/>
      <c r="F213" s="194"/>
      <c r="G213" s="194"/>
      <c r="H213" s="196"/>
      <c r="I213" s="196"/>
    </row>
    <row r="214" spans="4:9" ht="18">
      <c r="D214" s="194"/>
      <c r="E214" s="194"/>
      <c r="F214" s="194"/>
      <c r="G214" s="194"/>
      <c r="H214" s="196"/>
      <c r="I214" s="196"/>
    </row>
    <row r="215" spans="4:9" ht="18">
      <c r="D215" s="194"/>
      <c r="E215" s="194"/>
      <c r="F215" s="194"/>
      <c r="G215" s="194"/>
      <c r="H215" s="196"/>
      <c r="I215" s="196"/>
    </row>
    <row r="216" spans="4:9" ht="18">
      <c r="D216" s="194"/>
      <c r="E216" s="194"/>
      <c r="F216" s="194"/>
      <c r="G216" s="194"/>
      <c r="H216" s="196"/>
      <c r="I216" s="196"/>
    </row>
    <row r="217" spans="4:9" ht="18">
      <c r="D217" s="194"/>
      <c r="E217" s="194"/>
      <c r="F217" s="194"/>
      <c r="G217" s="194"/>
      <c r="H217" s="196"/>
      <c r="I217" s="196"/>
    </row>
    <row r="218" spans="4:9" ht="18">
      <c r="D218" s="194"/>
      <c r="E218" s="194"/>
      <c r="F218" s="194"/>
      <c r="G218" s="194"/>
      <c r="H218" s="196"/>
      <c r="I218" s="196"/>
    </row>
    <row r="219" spans="4:9" ht="18">
      <c r="D219" s="194"/>
      <c r="E219" s="194"/>
      <c r="F219" s="194"/>
      <c r="G219" s="194"/>
      <c r="H219" s="196"/>
      <c r="I219" s="196"/>
    </row>
    <row r="220" spans="4:9" ht="18">
      <c r="D220" s="194"/>
      <c r="E220" s="194"/>
      <c r="F220" s="194"/>
      <c r="G220" s="194"/>
      <c r="H220" s="196"/>
      <c r="I220" s="196"/>
    </row>
    <row r="221" spans="4:9" ht="18">
      <c r="D221" s="194"/>
      <c r="E221" s="194"/>
      <c r="F221" s="194"/>
      <c r="G221" s="194"/>
      <c r="H221" s="196"/>
      <c r="I221" s="196"/>
    </row>
    <row r="222" spans="4:9" ht="18">
      <c r="D222" s="194"/>
      <c r="E222" s="194"/>
      <c r="F222" s="194"/>
      <c r="G222" s="194"/>
      <c r="H222" s="196"/>
      <c r="I222" s="196"/>
    </row>
    <row r="223" spans="4:9" ht="18">
      <c r="D223" s="194"/>
      <c r="E223" s="194"/>
      <c r="F223" s="194"/>
      <c r="G223" s="194"/>
      <c r="H223" s="196"/>
      <c r="I223" s="196"/>
    </row>
    <row r="224" spans="4:9" ht="18">
      <c r="D224" s="194"/>
      <c r="E224" s="194"/>
      <c r="F224" s="194"/>
      <c r="G224" s="194"/>
      <c r="H224" s="196"/>
      <c r="I224" s="196"/>
    </row>
    <row r="225" spans="4:9" ht="18">
      <c r="D225" s="194"/>
      <c r="E225" s="194"/>
      <c r="F225" s="194"/>
      <c r="G225" s="194"/>
      <c r="H225" s="196"/>
      <c r="I225" s="196"/>
    </row>
    <row r="226" spans="4:9" ht="18">
      <c r="D226" s="194"/>
      <c r="E226" s="194"/>
      <c r="F226" s="194"/>
      <c r="G226" s="194"/>
      <c r="H226" s="196"/>
      <c r="I226" s="196"/>
    </row>
    <row r="227" spans="4:9" ht="18">
      <c r="D227" s="194"/>
      <c r="E227" s="194"/>
      <c r="F227" s="194"/>
      <c r="G227" s="194"/>
      <c r="H227" s="196"/>
      <c r="I227" s="196"/>
    </row>
    <row r="228" spans="4:9" ht="18">
      <c r="D228" s="194"/>
      <c r="E228" s="194"/>
      <c r="F228" s="194"/>
      <c r="G228" s="194"/>
      <c r="H228" s="196"/>
      <c r="I228" s="196"/>
    </row>
    <row r="229" spans="4:9" ht="18">
      <c r="D229" s="194"/>
      <c r="E229" s="194"/>
      <c r="F229" s="194"/>
      <c r="G229" s="194"/>
      <c r="H229" s="196"/>
      <c r="I229" s="196"/>
    </row>
    <row r="230" spans="4:9" ht="18">
      <c r="D230" s="194"/>
      <c r="E230" s="194"/>
      <c r="F230" s="194"/>
      <c r="G230" s="194"/>
      <c r="H230" s="196"/>
      <c r="I230" s="196"/>
    </row>
    <row r="231" spans="4:9" ht="18">
      <c r="D231" s="194"/>
      <c r="E231" s="194"/>
      <c r="F231" s="194"/>
      <c r="G231" s="194"/>
      <c r="H231" s="196"/>
      <c r="I231" s="196"/>
    </row>
    <row r="232" spans="4:9" ht="18">
      <c r="D232" s="194"/>
      <c r="E232" s="194"/>
      <c r="F232" s="194"/>
      <c r="G232" s="194"/>
      <c r="H232" s="196"/>
      <c r="I232" s="196"/>
    </row>
    <row r="233" spans="4:9" ht="18">
      <c r="D233" s="194"/>
      <c r="E233" s="194"/>
      <c r="F233" s="194"/>
      <c r="G233" s="194"/>
      <c r="H233" s="196"/>
      <c r="I233" s="196"/>
    </row>
    <row r="234" spans="4:9" ht="18">
      <c r="D234" s="194"/>
      <c r="E234" s="194"/>
      <c r="F234" s="194"/>
      <c r="G234" s="194"/>
      <c r="H234" s="196"/>
      <c r="I234" s="196"/>
    </row>
    <row r="235" spans="4:9" ht="18">
      <c r="D235" s="194"/>
      <c r="E235" s="194"/>
      <c r="F235" s="194"/>
      <c r="G235" s="194"/>
      <c r="H235" s="196"/>
      <c r="I235" s="196"/>
    </row>
    <row r="236" spans="4:9" ht="18">
      <c r="D236" s="194"/>
      <c r="E236" s="194"/>
      <c r="F236" s="194"/>
      <c r="G236" s="194"/>
      <c r="H236" s="196"/>
      <c r="I236" s="196"/>
    </row>
    <row r="237" spans="4:9" ht="18">
      <c r="D237" s="194"/>
      <c r="E237" s="194"/>
      <c r="F237" s="194"/>
      <c r="G237" s="194"/>
      <c r="H237" s="196"/>
      <c r="I237" s="196"/>
    </row>
    <row r="238" spans="4:9" ht="18">
      <c r="D238" s="194"/>
      <c r="E238" s="194"/>
      <c r="F238" s="194"/>
      <c r="G238" s="194"/>
      <c r="H238" s="196"/>
      <c r="I238" s="196"/>
    </row>
    <row r="239" spans="4:9" ht="18">
      <c r="D239" s="194"/>
      <c r="E239" s="194"/>
      <c r="F239" s="194"/>
      <c r="G239" s="194"/>
      <c r="H239" s="196"/>
      <c r="I239" s="196"/>
    </row>
    <row r="240" spans="4:9" ht="18">
      <c r="D240" s="194"/>
      <c r="E240" s="194"/>
      <c r="F240" s="194"/>
      <c r="G240" s="194"/>
      <c r="H240" s="196"/>
      <c r="I240" s="196"/>
    </row>
    <row r="241" spans="4:9" ht="18">
      <c r="D241" s="194"/>
      <c r="E241" s="194"/>
      <c r="F241" s="194"/>
      <c r="G241" s="194"/>
      <c r="H241" s="196"/>
      <c r="I241" s="196"/>
    </row>
    <row r="242" spans="4:9" ht="18">
      <c r="D242" s="194"/>
      <c r="E242" s="194"/>
      <c r="F242" s="194"/>
      <c r="G242" s="194"/>
      <c r="H242" s="196"/>
      <c r="I242" s="196"/>
    </row>
    <row r="243" spans="4:9" ht="18">
      <c r="D243" s="194"/>
      <c r="E243" s="194"/>
      <c r="F243" s="194"/>
      <c r="G243" s="194"/>
      <c r="H243" s="196"/>
      <c r="I243" s="196"/>
    </row>
    <row r="244" spans="4:9" ht="18">
      <c r="D244" s="194"/>
      <c r="E244" s="194"/>
      <c r="F244" s="194"/>
      <c r="G244" s="194"/>
      <c r="H244" s="196"/>
      <c r="I244" s="196"/>
    </row>
    <row r="245" spans="4:9" ht="18">
      <c r="D245" s="194"/>
      <c r="E245" s="194"/>
      <c r="F245" s="194"/>
      <c r="G245" s="194"/>
      <c r="H245" s="196"/>
      <c r="I245" s="196"/>
    </row>
    <row r="246" spans="4:9" ht="18">
      <c r="D246" s="194"/>
      <c r="E246" s="194"/>
      <c r="F246" s="194"/>
      <c r="G246" s="194"/>
      <c r="H246" s="196"/>
      <c r="I246" s="196"/>
    </row>
    <row r="247" spans="4:9" ht="18">
      <c r="D247" s="194"/>
      <c r="E247" s="194"/>
      <c r="F247" s="194"/>
      <c r="G247" s="194"/>
      <c r="H247" s="196"/>
      <c r="I247" s="196"/>
    </row>
    <row r="248" spans="4:9" ht="18">
      <c r="D248" s="194"/>
      <c r="E248" s="194"/>
      <c r="F248" s="194"/>
      <c r="G248" s="194"/>
      <c r="H248" s="196"/>
      <c r="I248" s="196"/>
    </row>
    <row r="249" spans="4:9" ht="18">
      <c r="D249" s="194"/>
      <c r="E249" s="194"/>
      <c r="F249" s="194"/>
      <c r="G249" s="194"/>
      <c r="H249" s="196"/>
      <c r="I249" s="196"/>
    </row>
    <row r="250" spans="4:9" ht="18">
      <c r="D250" s="194"/>
      <c r="E250" s="194"/>
      <c r="F250" s="194"/>
      <c r="G250" s="194"/>
      <c r="H250" s="196"/>
      <c r="I250" s="196"/>
    </row>
    <row r="251" spans="4:9" ht="18">
      <c r="D251" s="194"/>
      <c r="E251" s="194"/>
      <c r="F251" s="194"/>
      <c r="G251" s="194"/>
      <c r="H251" s="196"/>
      <c r="I251" s="196"/>
    </row>
    <row r="252" spans="4:9" ht="18">
      <c r="D252" s="194"/>
      <c r="E252" s="194"/>
      <c r="F252" s="194"/>
      <c r="G252" s="194"/>
      <c r="H252" s="196"/>
      <c r="I252" s="196"/>
    </row>
    <row r="253" spans="4:9" ht="18">
      <c r="D253" s="194"/>
      <c r="E253" s="194"/>
      <c r="F253" s="194"/>
      <c r="G253" s="194"/>
      <c r="H253" s="196"/>
      <c r="I253" s="196"/>
    </row>
    <row r="254" spans="4:9" ht="18">
      <c r="D254" s="194"/>
      <c r="E254" s="194"/>
      <c r="F254" s="194"/>
      <c r="G254" s="194"/>
      <c r="H254" s="196"/>
      <c r="I254" s="196"/>
    </row>
    <row r="255" spans="4:9" ht="18">
      <c r="D255" s="194"/>
      <c r="E255" s="194"/>
      <c r="F255" s="194"/>
      <c r="G255" s="194"/>
      <c r="H255" s="196"/>
      <c r="I255" s="196"/>
    </row>
    <row r="256" spans="4:9" ht="18">
      <c r="D256" s="194"/>
      <c r="E256" s="194"/>
      <c r="F256" s="194"/>
      <c r="G256" s="194"/>
      <c r="H256" s="196"/>
      <c r="I256" s="196"/>
    </row>
    <row r="257" spans="4:9" ht="18">
      <c r="D257" s="194"/>
      <c r="E257" s="194"/>
      <c r="F257" s="194"/>
      <c r="G257" s="194"/>
      <c r="H257" s="196"/>
      <c r="I257" s="196"/>
    </row>
    <row r="258" spans="4:9" ht="18">
      <c r="D258" s="194"/>
      <c r="E258" s="194"/>
      <c r="F258" s="194"/>
      <c r="G258" s="194"/>
      <c r="H258" s="196"/>
      <c r="I258" s="196"/>
    </row>
    <row r="259" spans="4:9" ht="18">
      <c r="D259" s="194"/>
      <c r="E259" s="194"/>
      <c r="F259" s="194"/>
      <c r="G259" s="194"/>
      <c r="H259" s="196"/>
      <c r="I259" s="196"/>
    </row>
    <row r="260" spans="4:9" ht="18">
      <c r="D260" s="194"/>
      <c r="E260" s="194"/>
      <c r="F260" s="194"/>
      <c r="G260" s="194"/>
      <c r="H260" s="196"/>
      <c r="I260" s="196"/>
    </row>
    <row r="261" spans="4:9" ht="18">
      <c r="D261" s="194"/>
      <c r="E261" s="194"/>
      <c r="F261" s="194"/>
      <c r="G261" s="194"/>
      <c r="H261" s="196"/>
      <c r="I261" s="196"/>
    </row>
    <row r="262" spans="4:9" ht="18">
      <c r="D262" s="194"/>
      <c r="E262" s="194"/>
      <c r="F262" s="194"/>
      <c r="G262" s="194"/>
      <c r="H262" s="196"/>
      <c r="I262" s="196"/>
    </row>
    <row r="263" spans="4:9" ht="18">
      <c r="D263" s="194"/>
      <c r="E263" s="194"/>
      <c r="F263" s="194"/>
      <c r="G263" s="194"/>
      <c r="H263" s="196"/>
      <c r="I263" s="196"/>
    </row>
    <row r="264" spans="4:9" ht="18">
      <c r="D264" s="194"/>
      <c r="E264" s="194"/>
      <c r="F264" s="194"/>
      <c r="G264" s="194"/>
      <c r="H264" s="196"/>
      <c r="I264" s="196"/>
    </row>
    <row r="265" spans="4:9" ht="18">
      <c r="D265" s="194"/>
      <c r="E265" s="194"/>
      <c r="F265" s="194"/>
      <c r="G265" s="194"/>
      <c r="H265" s="196"/>
      <c r="I265" s="196"/>
    </row>
    <row r="266" spans="4:9" ht="18">
      <c r="D266" s="194"/>
      <c r="E266" s="194"/>
      <c r="F266" s="194"/>
      <c r="G266" s="194"/>
      <c r="H266" s="196"/>
      <c r="I266" s="196"/>
    </row>
    <row r="267" spans="4:9" ht="18">
      <c r="D267" s="194"/>
      <c r="E267" s="194"/>
      <c r="F267" s="194"/>
      <c r="G267" s="194"/>
      <c r="H267" s="196"/>
      <c r="I267" s="196"/>
    </row>
    <row r="268" spans="4:9" ht="18">
      <c r="D268" s="194"/>
      <c r="E268" s="194"/>
      <c r="F268" s="194"/>
      <c r="G268" s="194"/>
      <c r="H268" s="196"/>
      <c r="I268" s="196"/>
    </row>
    <row r="269" spans="4:9" ht="18">
      <c r="D269" s="194"/>
      <c r="E269" s="194"/>
      <c r="F269" s="194"/>
      <c r="G269" s="194"/>
      <c r="H269" s="196"/>
      <c r="I269" s="196"/>
    </row>
    <row r="270" spans="4:9" ht="18">
      <c r="D270" s="194"/>
      <c r="E270" s="194"/>
      <c r="F270" s="194"/>
      <c r="G270" s="194"/>
      <c r="H270" s="196"/>
      <c r="I270" s="196"/>
    </row>
    <row r="271" spans="4:9" ht="18">
      <c r="D271" s="194"/>
      <c r="E271" s="194"/>
      <c r="F271" s="194"/>
      <c r="G271" s="194"/>
      <c r="H271" s="196"/>
      <c r="I271" s="196"/>
    </row>
    <row r="272" spans="4:9" ht="18">
      <c r="D272" s="194"/>
      <c r="E272" s="194"/>
      <c r="F272" s="194"/>
      <c r="G272" s="194"/>
      <c r="H272" s="196"/>
      <c r="I272" s="196"/>
    </row>
    <row r="273" spans="4:9" ht="18">
      <c r="D273" s="194"/>
      <c r="E273" s="194"/>
      <c r="F273" s="194"/>
      <c r="G273" s="194"/>
      <c r="H273" s="196"/>
      <c r="I273" s="196"/>
    </row>
    <row r="274" spans="4:9" ht="18">
      <c r="D274" s="194"/>
      <c r="E274" s="194"/>
      <c r="F274" s="194"/>
      <c r="G274" s="194"/>
      <c r="H274" s="196"/>
      <c r="I274" s="196"/>
    </row>
    <row r="275" spans="4:9" ht="18">
      <c r="D275" s="194"/>
      <c r="E275" s="194"/>
      <c r="F275" s="194"/>
      <c r="G275" s="194"/>
      <c r="H275" s="196"/>
      <c r="I275" s="196"/>
    </row>
    <row r="276" spans="4:9" ht="18">
      <c r="D276" s="194"/>
      <c r="E276" s="194"/>
      <c r="F276" s="194"/>
      <c r="G276" s="194"/>
      <c r="H276" s="196"/>
      <c r="I276" s="196"/>
    </row>
    <row r="277" spans="4:9" ht="18">
      <c r="D277" s="194"/>
      <c r="E277" s="194"/>
      <c r="F277" s="194"/>
      <c r="G277" s="194"/>
      <c r="H277" s="196"/>
      <c r="I277" s="196"/>
    </row>
    <row r="278" spans="4:9" ht="18">
      <c r="D278" s="194"/>
      <c r="E278" s="194"/>
      <c r="F278" s="194"/>
      <c r="G278" s="194"/>
      <c r="H278" s="196"/>
      <c r="I278" s="196"/>
    </row>
    <row r="279" spans="4:9" ht="18">
      <c r="D279" s="194"/>
      <c r="E279" s="194"/>
      <c r="F279" s="194"/>
      <c r="G279" s="194"/>
      <c r="H279" s="196"/>
      <c r="I279" s="196"/>
    </row>
    <row r="280" spans="4:9" ht="18">
      <c r="D280" s="194"/>
      <c r="E280" s="194"/>
      <c r="F280" s="194"/>
      <c r="G280" s="194"/>
      <c r="H280" s="196"/>
      <c r="I280" s="196"/>
    </row>
    <row r="281" spans="4:9" ht="18">
      <c r="D281" s="194"/>
      <c r="E281" s="194"/>
      <c r="F281" s="194"/>
      <c r="G281" s="194"/>
      <c r="H281" s="196"/>
      <c r="I281" s="196"/>
    </row>
    <row r="282" spans="4:9" ht="18">
      <c r="D282" s="194"/>
      <c r="E282" s="194"/>
      <c r="F282" s="194"/>
      <c r="G282" s="194"/>
      <c r="H282" s="196"/>
      <c r="I282" s="196"/>
    </row>
    <row r="283" spans="4:9" ht="18">
      <c r="D283" s="194"/>
      <c r="E283" s="194"/>
      <c r="F283" s="194"/>
      <c r="G283" s="194"/>
      <c r="H283" s="196"/>
      <c r="I283" s="196"/>
    </row>
    <row r="284" spans="4:9" ht="18">
      <c r="D284" s="194"/>
      <c r="E284" s="194"/>
      <c r="F284" s="194"/>
      <c r="G284" s="194"/>
      <c r="H284" s="196"/>
      <c r="I284" s="196"/>
    </row>
    <row r="285" spans="4:9" ht="18">
      <c r="D285" s="194"/>
      <c r="E285" s="194"/>
      <c r="F285" s="194"/>
      <c r="G285" s="194"/>
      <c r="H285" s="196"/>
      <c r="I285" s="196"/>
    </row>
    <row r="286" spans="4:9" ht="18">
      <c r="D286" s="194"/>
      <c r="E286" s="194"/>
      <c r="F286" s="194"/>
      <c r="G286" s="194"/>
      <c r="H286" s="196"/>
      <c r="I286" s="196"/>
    </row>
    <row r="287" spans="4:9" ht="18">
      <c r="D287" s="194"/>
      <c r="E287" s="194"/>
      <c r="F287" s="194"/>
      <c r="G287" s="194"/>
      <c r="H287" s="196"/>
      <c r="I287" s="196"/>
    </row>
    <row r="288" spans="4:9" ht="18">
      <c r="D288" s="194"/>
      <c r="E288" s="194"/>
      <c r="F288" s="194"/>
      <c r="G288" s="194"/>
      <c r="H288" s="196"/>
      <c r="I288" s="196"/>
    </row>
    <row r="289" spans="4:9" ht="18">
      <c r="D289" s="194"/>
      <c r="E289" s="194"/>
      <c r="F289" s="194"/>
      <c r="G289" s="194"/>
      <c r="H289" s="196"/>
      <c r="I289" s="196"/>
    </row>
    <row r="290" spans="4:9" ht="18">
      <c r="D290" s="194"/>
      <c r="E290" s="194"/>
      <c r="F290" s="194"/>
      <c r="G290" s="194"/>
      <c r="H290" s="196"/>
      <c r="I290" s="196"/>
    </row>
    <row r="291" spans="4:9" ht="18">
      <c r="D291" s="194"/>
      <c r="E291" s="194"/>
      <c r="F291" s="194"/>
      <c r="G291" s="194"/>
      <c r="H291" s="196"/>
      <c r="I291" s="196"/>
    </row>
    <row r="292" spans="4:9" ht="18">
      <c r="D292" s="194"/>
      <c r="E292" s="194"/>
      <c r="F292" s="194"/>
      <c r="G292" s="194"/>
      <c r="H292" s="196"/>
      <c r="I292" s="196"/>
    </row>
    <row r="293" spans="4:9" ht="18">
      <c r="D293" s="194"/>
      <c r="E293" s="194"/>
      <c r="F293" s="194"/>
      <c r="G293" s="194"/>
      <c r="H293" s="196"/>
      <c r="I293" s="196"/>
    </row>
    <row r="294" spans="4:9" ht="18">
      <c r="D294" s="194"/>
      <c r="E294" s="194"/>
      <c r="F294" s="194"/>
      <c r="G294" s="194"/>
      <c r="H294" s="196"/>
      <c r="I294" s="196"/>
    </row>
    <row r="295" spans="4:9" ht="18">
      <c r="D295" s="194"/>
      <c r="E295" s="194"/>
      <c r="F295" s="194"/>
      <c r="G295" s="194"/>
      <c r="H295" s="196"/>
      <c r="I295" s="196"/>
    </row>
    <row r="296" spans="4:9" ht="18">
      <c r="D296" s="194"/>
      <c r="E296" s="194"/>
      <c r="F296" s="194"/>
      <c r="G296" s="194"/>
      <c r="H296" s="196"/>
      <c r="I296" s="196"/>
    </row>
    <row r="297" spans="4:9" ht="18">
      <c r="D297" s="194"/>
      <c r="E297" s="194"/>
      <c r="F297" s="194"/>
      <c r="G297" s="194"/>
      <c r="H297" s="196"/>
      <c r="I297" s="196"/>
    </row>
    <row r="298" spans="4:9" ht="18">
      <c r="D298" s="194"/>
      <c r="E298" s="194"/>
      <c r="F298" s="194"/>
      <c r="G298" s="194"/>
      <c r="H298" s="196"/>
      <c r="I298" s="196"/>
    </row>
    <row r="299" spans="4:9" ht="18">
      <c r="D299" s="194"/>
      <c r="E299" s="194"/>
      <c r="F299" s="194"/>
      <c r="G299" s="194"/>
      <c r="H299" s="196"/>
      <c r="I299" s="196"/>
    </row>
    <row r="300" spans="4:9" ht="18">
      <c r="D300" s="194"/>
      <c r="E300" s="194"/>
      <c r="F300" s="194"/>
      <c r="G300" s="194"/>
      <c r="H300" s="196"/>
      <c r="I300" s="196"/>
    </row>
    <row r="301" spans="4:9" ht="18">
      <c r="D301" s="194"/>
      <c r="E301" s="194"/>
      <c r="F301" s="194"/>
      <c r="G301" s="194"/>
      <c r="H301" s="196"/>
      <c r="I301" s="196"/>
    </row>
    <row r="302" spans="4:9" ht="18">
      <c r="D302" s="194"/>
      <c r="E302" s="194"/>
      <c r="F302" s="194"/>
      <c r="G302" s="194"/>
      <c r="H302" s="196"/>
      <c r="I302" s="196"/>
    </row>
    <row r="303" spans="4:9" ht="18">
      <c r="D303" s="194"/>
      <c r="E303" s="194"/>
      <c r="F303" s="194"/>
      <c r="G303" s="194"/>
      <c r="H303" s="196"/>
      <c r="I303" s="196"/>
    </row>
    <row r="304" spans="4:9" ht="18">
      <c r="D304" s="194"/>
      <c r="E304" s="194"/>
      <c r="F304" s="194"/>
      <c r="G304" s="194"/>
      <c r="H304" s="196"/>
      <c r="I304" s="196"/>
    </row>
    <row r="305" spans="4:9" ht="18">
      <c r="D305" s="194"/>
      <c r="E305" s="194"/>
      <c r="F305" s="194"/>
      <c r="G305" s="194"/>
      <c r="H305" s="196"/>
      <c r="I305" s="196"/>
    </row>
    <row r="306" spans="4:9" ht="18">
      <c r="D306" s="194"/>
      <c r="E306" s="194"/>
      <c r="F306" s="194"/>
      <c r="G306" s="194"/>
      <c r="H306" s="196"/>
      <c r="I306" s="196"/>
    </row>
    <row r="307" spans="4:9" ht="18">
      <c r="D307" s="194"/>
      <c r="E307" s="194"/>
      <c r="F307" s="194"/>
      <c r="G307" s="194"/>
      <c r="H307" s="196"/>
      <c r="I307" s="196"/>
    </row>
    <row r="308" spans="4:9" ht="18">
      <c r="D308" s="194"/>
      <c r="E308" s="194"/>
      <c r="F308" s="194"/>
      <c r="G308" s="194"/>
      <c r="H308" s="196"/>
      <c r="I308" s="196"/>
    </row>
    <row r="309" spans="4:9" ht="18">
      <c r="D309" s="194"/>
      <c r="E309" s="194"/>
      <c r="F309" s="194"/>
      <c r="G309" s="194"/>
      <c r="H309" s="196"/>
      <c r="I309" s="196"/>
    </row>
    <row r="310" spans="4:9" ht="18">
      <c r="D310" s="194"/>
      <c r="E310" s="194"/>
      <c r="F310" s="194"/>
      <c r="G310" s="194"/>
      <c r="H310" s="196"/>
      <c r="I310" s="196"/>
    </row>
    <row r="311" spans="4:9" ht="18">
      <c r="D311" s="194"/>
      <c r="E311" s="194"/>
      <c r="F311" s="194"/>
      <c r="G311" s="194"/>
      <c r="H311" s="196"/>
      <c r="I311" s="196"/>
    </row>
    <row r="312" spans="4:9" ht="18">
      <c r="D312" s="194"/>
      <c r="E312" s="194"/>
      <c r="F312" s="194"/>
      <c r="G312" s="194"/>
      <c r="H312" s="196"/>
      <c r="I312" s="196"/>
    </row>
    <row r="313" spans="4:9" ht="18">
      <c r="D313" s="194"/>
      <c r="E313" s="194"/>
      <c r="F313" s="194"/>
      <c r="G313" s="194"/>
      <c r="H313" s="196"/>
      <c r="I313" s="196"/>
    </row>
    <row r="314" spans="4:9" ht="18">
      <c r="D314" s="194"/>
      <c r="E314" s="194"/>
      <c r="F314" s="194"/>
      <c r="G314" s="194"/>
      <c r="H314" s="196"/>
      <c r="I314" s="196"/>
    </row>
    <row r="315" spans="4:9" ht="18">
      <c r="D315" s="194"/>
      <c r="E315" s="194"/>
      <c r="F315" s="194"/>
      <c r="G315" s="194"/>
      <c r="H315" s="196"/>
      <c r="I315" s="196"/>
    </row>
    <row r="316" spans="4:9" ht="18">
      <c r="D316" s="194"/>
      <c r="E316" s="194"/>
      <c r="F316" s="194"/>
      <c r="G316" s="194"/>
      <c r="H316" s="196"/>
      <c r="I316" s="196"/>
    </row>
    <row r="317" spans="4:9" ht="18">
      <c r="D317" s="194"/>
      <c r="E317" s="194"/>
      <c r="F317" s="194"/>
      <c r="G317" s="194"/>
      <c r="H317" s="196"/>
      <c r="I317" s="196"/>
    </row>
    <row r="318" spans="4:9" ht="18">
      <c r="D318" s="194"/>
      <c r="E318" s="194"/>
      <c r="F318" s="194"/>
      <c r="G318" s="194"/>
      <c r="H318" s="196"/>
      <c r="I318" s="196"/>
    </row>
    <row r="319" spans="4:9" ht="18">
      <c r="D319" s="194"/>
      <c r="E319" s="194"/>
      <c r="F319" s="194"/>
      <c r="G319" s="194"/>
      <c r="H319" s="196"/>
      <c r="I319" s="196"/>
    </row>
    <row r="320" spans="4:9" ht="18">
      <c r="D320" s="194"/>
      <c r="E320" s="194"/>
      <c r="F320" s="194"/>
      <c r="G320" s="194"/>
      <c r="H320" s="196"/>
      <c r="I320" s="196"/>
    </row>
    <row r="321" spans="4:9" ht="18">
      <c r="D321" s="194"/>
      <c r="E321" s="194"/>
      <c r="F321" s="194"/>
      <c r="G321" s="194"/>
      <c r="H321" s="196"/>
      <c r="I321" s="196"/>
    </row>
    <row r="322" spans="4:9" ht="18">
      <c r="D322" s="194"/>
      <c r="E322" s="194"/>
      <c r="F322" s="194"/>
      <c r="G322" s="194"/>
      <c r="H322" s="196"/>
      <c r="I322" s="196"/>
    </row>
    <row r="323" spans="4:9" ht="18">
      <c r="D323" s="194"/>
      <c r="E323" s="194"/>
      <c r="F323" s="194"/>
      <c r="G323" s="194"/>
      <c r="H323" s="196"/>
      <c r="I323" s="196"/>
    </row>
    <row r="324" spans="4:9" ht="18">
      <c r="D324" s="194"/>
      <c r="E324" s="194"/>
      <c r="F324" s="194"/>
      <c r="G324" s="194"/>
      <c r="H324" s="196"/>
      <c r="I324" s="196"/>
    </row>
    <row r="325" spans="4:9" ht="18">
      <c r="D325" s="194"/>
      <c r="E325" s="194"/>
      <c r="F325" s="194"/>
      <c r="G325" s="194"/>
      <c r="H325" s="196"/>
      <c r="I325" s="196"/>
    </row>
    <row r="326" spans="4:9" ht="18">
      <c r="D326" s="194"/>
      <c r="E326" s="194"/>
      <c r="F326" s="194"/>
      <c r="G326" s="194"/>
      <c r="H326" s="196"/>
      <c r="I326" s="196"/>
    </row>
    <row r="327" spans="4:9" ht="18">
      <c r="D327" s="194"/>
      <c r="E327" s="194"/>
      <c r="F327" s="194"/>
      <c r="G327" s="194"/>
      <c r="H327" s="196"/>
      <c r="I327" s="196"/>
    </row>
    <row r="328" spans="4:9" ht="18">
      <c r="D328" s="194"/>
      <c r="E328" s="194"/>
      <c r="F328" s="194"/>
      <c r="G328" s="194"/>
      <c r="H328" s="196"/>
      <c r="I328" s="196"/>
    </row>
    <row r="329" spans="4:9" ht="18">
      <c r="D329" s="194"/>
      <c r="E329" s="194"/>
      <c r="F329" s="194"/>
      <c r="G329" s="194"/>
      <c r="H329" s="196"/>
      <c r="I329" s="196"/>
    </row>
    <row r="330" spans="4:9" ht="18">
      <c r="D330" s="194"/>
      <c r="E330" s="194"/>
      <c r="F330" s="194"/>
      <c r="G330" s="194"/>
      <c r="H330" s="196"/>
      <c r="I330" s="196"/>
    </row>
    <row r="331" spans="4:9" ht="18">
      <c r="D331" s="194"/>
      <c r="E331" s="194"/>
      <c r="F331" s="194"/>
      <c r="G331" s="194"/>
      <c r="H331" s="196"/>
      <c r="I331" s="196"/>
    </row>
    <row r="332" spans="4:9" ht="18">
      <c r="D332" s="194"/>
      <c r="E332" s="194"/>
      <c r="F332" s="194"/>
      <c r="G332" s="194"/>
      <c r="H332" s="196"/>
      <c r="I332" s="196"/>
    </row>
    <row r="333" spans="4:9" ht="18">
      <c r="D333" s="194"/>
      <c r="E333" s="194"/>
      <c r="F333" s="194"/>
      <c r="G333" s="194"/>
      <c r="H333" s="196"/>
      <c r="I333" s="196"/>
    </row>
    <row r="334" spans="4:9" ht="18">
      <c r="D334" s="194"/>
      <c r="E334" s="194"/>
      <c r="F334" s="194"/>
      <c r="G334" s="194"/>
      <c r="H334" s="196"/>
      <c r="I334" s="196"/>
    </row>
    <row r="335" spans="4:9" ht="18">
      <c r="D335" s="194"/>
      <c r="E335" s="194"/>
      <c r="F335" s="194"/>
      <c r="G335" s="194"/>
      <c r="H335" s="196"/>
      <c r="I335" s="196"/>
    </row>
    <row r="336" spans="4:9" ht="18">
      <c r="D336" s="194"/>
      <c r="E336" s="194"/>
      <c r="F336" s="194"/>
      <c r="G336" s="194"/>
      <c r="H336" s="196"/>
      <c r="I336" s="196"/>
    </row>
    <row r="337" spans="4:9" ht="18">
      <c r="D337" s="194"/>
      <c r="E337" s="194"/>
      <c r="F337" s="194"/>
      <c r="G337" s="194"/>
      <c r="H337" s="196"/>
      <c r="I337" s="196"/>
    </row>
    <row r="338" spans="4:9" ht="18">
      <c r="D338" s="194"/>
      <c r="E338" s="194"/>
      <c r="F338" s="194"/>
      <c r="G338" s="194"/>
      <c r="H338" s="196"/>
      <c r="I338" s="196"/>
    </row>
    <row r="339" spans="4:9" ht="18">
      <c r="D339" s="194"/>
      <c r="E339" s="194"/>
      <c r="F339" s="194"/>
      <c r="G339" s="194"/>
      <c r="H339" s="196"/>
      <c r="I339" s="196"/>
    </row>
    <row r="340" spans="4:9" ht="18">
      <c r="D340" s="194"/>
      <c r="E340" s="194"/>
      <c r="F340" s="194"/>
      <c r="G340" s="194"/>
      <c r="H340" s="196"/>
      <c r="I340" s="196"/>
    </row>
    <row r="341" spans="4:9" ht="18">
      <c r="D341" s="194"/>
      <c r="E341" s="194"/>
      <c r="F341" s="194"/>
      <c r="G341" s="194"/>
      <c r="H341" s="196"/>
      <c r="I341" s="196"/>
    </row>
    <row r="342" spans="4:9" ht="18">
      <c r="D342" s="194"/>
      <c r="E342" s="194"/>
      <c r="F342" s="194"/>
      <c r="G342" s="194"/>
      <c r="H342" s="196"/>
      <c r="I342" s="196"/>
    </row>
    <row r="343" spans="4:9" ht="18">
      <c r="D343" s="194"/>
      <c r="E343" s="194"/>
      <c r="F343" s="194"/>
      <c r="G343" s="194"/>
      <c r="H343" s="196"/>
      <c r="I343" s="196"/>
    </row>
    <row r="344" spans="4:9" ht="18">
      <c r="D344" s="194"/>
      <c r="E344" s="194"/>
      <c r="F344" s="194"/>
      <c r="G344" s="194"/>
      <c r="H344" s="196"/>
      <c r="I344" s="196"/>
    </row>
    <row r="345" spans="4:9" ht="18">
      <c r="D345" s="194"/>
      <c r="E345" s="194"/>
      <c r="F345" s="194"/>
      <c r="G345" s="194"/>
      <c r="H345" s="196"/>
      <c r="I345" s="196"/>
    </row>
    <row r="346" spans="4:9" ht="18">
      <c r="D346" s="194"/>
      <c r="E346" s="194"/>
      <c r="F346" s="194"/>
      <c r="G346" s="194"/>
      <c r="H346" s="196"/>
      <c r="I346" s="196"/>
    </row>
    <row r="347" spans="4:9" ht="18">
      <c r="D347" s="194"/>
      <c r="E347" s="194"/>
      <c r="F347" s="194"/>
      <c r="G347" s="194"/>
      <c r="H347" s="196"/>
      <c r="I347" s="196"/>
    </row>
    <row r="348" spans="4:9" ht="18">
      <c r="D348" s="194"/>
      <c r="E348" s="194"/>
      <c r="F348" s="194"/>
      <c r="G348" s="194"/>
      <c r="H348" s="196"/>
      <c r="I348" s="196"/>
    </row>
    <row r="349" spans="4:9" ht="18">
      <c r="D349" s="194"/>
      <c r="E349" s="194"/>
      <c r="F349" s="194"/>
      <c r="G349" s="194"/>
      <c r="H349" s="196"/>
      <c r="I349" s="196"/>
    </row>
    <row r="350" spans="4:9" ht="18">
      <c r="D350" s="194"/>
      <c r="E350" s="194"/>
      <c r="F350" s="194"/>
      <c r="G350" s="194"/>
      <c r="H350" s="196"/>
      <c r="I350" s="196"/>
    </row>
    <row r="351" spans="4:9" ht="18">
      <c r="D351" s="194"/>
      <c r="E351" s="194"/>
      <c r="F351" s="194"/>
      <c r="G351" s="194"/>
      <c r="H351" s="196"/>
      <c r="I351" s="196"/>
    </row>
    <row r="352" spans="4:9" ht="18">
      <c r="D352" s="194"/>
      <c r="E352" s="194"/>
      <c r="F352" s="194"/>
      <c r="G352" s="194"/>
      <c r="H352" s="196"/>
      <c r="I352" s="196"/>
    </row>
    <row r="353" spans="4:9" ht="18">
      <c r="D353" s="194"/>
      <c r="E353" s="194"/>
      <c r="F353" s="194"/>
      <c r="G353" s="194"/>
      <c r="H353" s="196"/>
      <c r="I353" s="196"/>
    </row>
    <row r="354" spans="4:9" ht="18">
      <c r="D354" s="194"/>
      <c r="E354" s="194"/>
      <c r="F354" s="194"/>
      <c r="G354" s="194"/>
      <c r="H354" s="196"/>
      <c r="I354" s="196"/>
    </row>
    <row r="355" spans="4:9" ht="18">
      <c r="D355" s="194"/>
      <c r="E355" s="194"/>
      <c r="F355" s="194"/>
      <c r="G355" s="194"/>
      <c r="H355" s="196"/>
      <c r="I355" s="196"/>
    </row>
    <row r="356" spans="4:9" ht="18">
      <c r="D356" s="194"/>
      <c r="E356" s="194"/>
      <c r="F356" s="194"/>
      <c r="G356" s="194"/>
      <c r="H356" s="196"/>
      <c r="I356" s="196"/>
    </row>
    <row r="357" spans="4:9" ht="18">
      <c r="D357" s="194"/>
      <c r="E357" s="194"/>
      <c r="F357" s="194"/>
      <c r="G357" s="194"/>
      <c r="H357" s="196"/>
      <c r="I357" s="196"/>
    </row>
    <row r="358" spans="4:9" ht="18">
      <c r="D358" s="194"/>
      <c r="E358" s="194"/>
      <c r="F358" s="194"/>
      <c r="G358" s="194"/>
      <c r="H358" s="196"/>
      <c r="I358" s="196"/>
    </row>
    <row r="359" spans="4:9" ht="18">
      <c r="D359" s="194"/>
      <c r="E359" s="194"/>
      <c r="F359" s="194"/>
      <c r="G359" s="194"/>
      <c r="H359" s="196"/>
      <c r="I359" s="196"/>
    </row>
    <row r="360" spans="4:9" ht="18">
      <c r="D360" s="194"/>
      <c r="E360" s="194"/>
      <c r="F360" s="194"/>
      <c r="G360" s="194"/>
      <c r="H360" s="196"/>
      <c r="I360" s="196"/>
    </row>
    <row r="361" spans="4:9" ht="18">
      <c r="D361" s="194"/>
      <c r="E361" s="194"/>
      <c r="F361" s="194"/>
      <c r="G361" s="194"/>
      <c r="H361" s="196"/>
      <c r="I361" s="196"/>
    </row>
    <row r="362" spans="4:9" ht="18">
      <c r="D362" s="194"/>
      <c r="E362" s="194"/>
      <c r="F362" s="194"/>
      <c r="G362" s="194"/>
      <c r="H362" s="196"/>
      <c r="I362" s="196"/>
    </row>
    <row r="363" spans="4:9" ht="18">
      <c r="D363" s="194"/>
      <c r="E363" s="194"/>
      <c r="F363" s="194"/>
      <c r="G363" s="194"/>
      <c r="H363" s="196"/>
      <c r="I363" s="196"/>
    </row>
    <row r="364" spans="4:9" ht="18">
      <c r="D364" s="194"/>
      <c r="E364" s="194"/>
      <c r="F364" s="194"/>
      <c r="G364" s="194"/>
      <c r="H364" s="196"/>
      <c r="I364" s="196"/>
    </row>
    <row r="365" spans="4:9" ht="18">
      <c r="D365" s="194"/>
      <c r="E365" s="194"/>
      <c r="F365" s="194"/>
      <c r="G365" s="194"/>
      <c r="H365" s="196"/>
      <c r="I365" s="196"/>
    </row>
    <row r="366" spans="4:9" ht="18">
      <c r="D366" s="194"/>
      <c r="E366" s="194"/>
      <c r="F366" s="194"/>
      <c r="G366" s="194"/>
      <c r="H366" s="196"/>
      <c r="I366" s="196"/>
    </row>
    <row r="367" spans="4:9" ht="18">
      <c r="D367" s="194"/>
      <c r="E367" s="194"/>
      <c r="F367" s="194"/>
      <c r="G367" s="194"/>
      <c r="H367" s="196"/>
      <c r="I367" s="196"/>
    </row>
    <row r="368" spans="4:9" ht="18">
      <c r="D368" s="194"/>
      <c r="E368" s="194"/>
      <c r="F368" s="194"/>
      <c r="G368" s="194"/>
      <c r="H368" s="196"/>
      <c r="I368" s="196"/>
    </row>
    <row r="369" spans="4:9" ht="18">
      <c r="D369" s="194"/>
      <c r="E369" s="194"/>
      <c r="F369" s="194"/>
      <c r="G369" s="194"/>
      <c r="H369" s="196"/>
      <c r="I369" s="196"/>
    </row>
    <row r="370" spans="4:9" ht="18">
      <c r="D370" s="194"/>
      <c r="E370" s="194"/>
      <c r="F370" s="194"/>
      <c r="G370" s="194"/>
      <c r="H370" s="196"/>
      <c r="I370" s="196"/>
    </row>
    <row r="371" spans="4:9" ht="18">
      <c r="D371" s="194"/>
      <c r="E371" s="194"/>
      <c r="F371" s="194"/>
      <c r="G371" s="194"/>
      <c r="H371" s="196"/>
      <c r="I371" s="196"/>
    </row>
    <row r="372" spans="4:9" ht="18">
      <c r="D372" s="194"/>
      <c r="E372" s="194"/>
      <c r="F372" s="194"/>
      <c r="G372" s="194"/>
      <c r="H372" s="196"/>
      <c r="I372" s="196"/>
    </row>
    <row r="373" spans="4:9" ht="18">
      <c r="D373" s="194"/>
      <c r="E373" s="194"/>
      <c r="F373" s="194"/>
      <c r="G373" s="194"/>
      <c r="H373" s="196"/>
      <c r="I373" s="196"/>
    </row>
    <row r="374" spans="4:9" ht="18">
      <c r="D374" s="194"/>
      <c r="E374" s="194"/>
      <c r="F374" s="194"/>
      <c r="G374" s="194"/>
      <c r="H374" s="196"/>
      <c r="I374" s="196"/>
    </row>
    <row r="375" spans="4:9" ht="18">
      <c r="D375" s="194"/>
      <c r="E375" s="194"/>
      <c r="F375" s="194"/>
      <c r="G375" s="194"/>
      <c r="H375" s="196"/>
      <c r="I375" s="196"/>
    </row>
    <row r="376" spans="4:9" ht="18">
      <c r="D376" s="194"/>
      <c r="E376" s="194"/>
      <c r="F376" s="194"/>
      <c r="G376" s="194"/>
      <c r="H376" s="196"/>
      <c r="I376" s="196"/>
    </row>
    <row r="377" spans="4:9" ht="18">
      <c r="D377" s="194"/>
      <c r="E377" s="194"/>
      <c r="F377" s="194"/>
      <c r="G377" s="194"/>
      <c r="H377" s="196"/>
      <c r="I377" s="196"/>
    </row>
    <row r="378" spans="4:9" ht="18">
      <c r="D378" s="194"/>
      <c r="E378" s="194"/>
      <c r="F378" s="194"/>
      <c r="G378" s="194"/>
      <c r="H378" s="196"/>
      <c r="I378" s="196"/>
    </row>
    <row r="379" spans="4:9" ht="18">
      <c r="D379" s="194"/>
      <c r="E379" s="194"/>
      <c r="F379" s="194"/>
      <c r="G379" s="194"/>
      <c r="H379" s="196"/>
      <c r="I379" s="196"/>
    </row>
    <row r="380" spans="4:9" ht="18">
      <c r="D380" s="194"/>
      <c r="E380" s="194"/>
      <c r="F380" s="194"/>
      <c r="G380" s="194"/>
      <c r="H380" s="196"/>
      <c r="I380" s="196"/>
    </row>
    <row r="381" spans="4:9" ht="18">
      <c r="D381" s="194"/>
      <c r="E381" s="194"/>
      <c r="F381" s="194"/>
      <c r="G381" s="194"/>
      <c r="H381" s="196"/>
      <c r="I381" s="196"/>
    </row>
    <row r="382" spans="4:9" ht="18">
      <c r="D382" s="194"/>
      <c r="E382" s="194"/>
      <c r="F382" s="194"/>
      <c r="G382" s="194"/>
      <c r="H382" s="196"/>
      <c r="I382" s="196"/>
    </row>
    <row r="383" spans="4:9" ht="18">
      <c r="D383" s="194"/>
      <c r="E383" s="194"/>
      <c r="F383" s="194"/>
      <c r="G383" s="194"/>
      <c r="H383" s="196"/>
      <c r="I383" s="196"/>
    </row>
    <row r="384" spans="4:9" ht="18">
      <c r="D384" s="194"/>
      <c r="E384" s="194"/>
      <c r="F384" s="194"/>
      <c r="G384" s="194"/>
      <c r="H384" s="196"/>
      <c r="I384" s="196"/>
    </row>
    <row r="385" spans="4:9" ht="18">
      <c r="D385" s="194"/>
      <c r="E385" s="194"/>
      <c r="F385" s="194"/>
      <c r="G385" s="194"/>
      <c r="H385" s="196"/>
      <c r="I385" s="196"/>
    </row>
    <row r="386" spans="4:9" ht="18">
      <c r="D386" s="194"/>
      <c r="E386" s="194"/>
      <c r="F386" s="194"/>
      <c r="G386" s="194"/>
      <c r="H386" s="196"/>
      <c r="I386" s="196"/>
    </row>
    <row r="387" spans="4:9" ht="18">
      <c r="D387" s="194"/>
      <c r="E387" s="194"/>
      <c r="F387" s="194"/>
      <c r="G387" s="194"/>
      <c r="H387" s="196"/>
      <c r="I387" s="196"/>
    </row>
    <row r="388" spans="4:9" ht="18">
      <c r="D388" s="194"/>
      <c r="E388" s="194"/>
      <c r="F388" s="194"/>
      <c r="G388" s="194"/>
      <c r="H388" s="196"/>
      <c r="I388" s="196"/>
    </row>
    <row r="389" spans="4:9" ht="18">
      <c r="D389" s="194"/>
      <c r="E389" s="194"/>
      <c r="F389" s="194"/>
      <c r="G389" s="194"/>
      <c r="H389" s="196"/>
      <c r="I389" s="196"/>
    </row>
    <row r="390" spans="4:9" ht="18">
      <c r="D390" s="194"/>
      <c r="E390" s="194"/>
      <c r="F390" s="194"/>
      <c r="G390" s="194"/>
      <c r="H390" s="196"/>
      <c r="I390" s="196"/>
    </row>
    <row r="391" spans="4:9" ht="18">
      <c r="D391" s="194"/>
      <c r="E391" s="194"/>
      <c r="F391" s="194"/>
      <c r="G391" s="194"/>
      <c r="H391" s="196"/>
      <c r="I391" s="196"/>
    </row>
    <row r="392" spans="4:9" ht="18">
      <c r="D392" s="194"/>
      <c r="E392" s="194"/>
      <c r="F392" s="194"/>
      <c r="G392" s="194"/>
      <c r="H392" s="196"/>
      <c r="I392" s="196"/>
    </row>
    <row r="393" spans="4:9" ht="18">
      <c r="D393" s="194"/>
      <c r="E393" s="194"/>
      <c r="F393" s="194"/>
      <c r="G393" s="194"/>
      <c r="H393" s="196"/>
      <c r="I393" s="196"/>
    </row>
    <row r="394" spans="4:9" ht="18">
      <c r="D394" s="194"/>
      <c r="E394" s="194"/>
      <c r="F394" s="194"/>
      <c r="G394" s="194"/>
      <c r="H394" s="196"/>
      <c r="I394" s="196"/>
    </row>
    <row r="395" spans="4:9" ht="18">
      <c r="D395" s="194"/>
      <c r="E395" s="194"/>
      <c r="F395" s="194"/>
      <c r="G395" s="194"/>
      <c r="H395" s="196"/>
      <c r="I395" s="196"/>
    </row>
    <row r="396" spans="4:9" ht="18">
      <c r="D396" s="194"/>
      <c r="E396" s="194"/>
      <c r="F396" s="194"/>
      <c r="G396" s="194"/>
      <c r="H396" s="196"/>
      <c r="I396" s="196"/>
    </row>
    <row r="397" spans="4:9" ht="18">
      <c r="D397" s="194"/>
      <c r="E397" s="194"/>
      <c r="F397" s="194"/>
      <c r="G397" s="194"/>
      <c r="H397" s="196"/>
      <c r="I397" s="196"/>
    </row>
    <row r="398" spans="4:9" ht="18">
      <c r="D398" s="194"/>
      <c r="E398" s="194"/>
      <c r="F398" s="194"/>
      <c r="G398" s="194"/>
      <c r="H398" s="196"/>
      <c r="I398" s="196"/>
    </row>
    <row r="399" spans="4:9" ht="18">
      <c r="D399" s="194"/>
      <c r="E399" s="194"/>
      <c r="F399" s="194"/>
      <c r="G399" s="194"/>
      <c r="H399" s="196"/>
      <c r="I399" s="196"/>
    </row>
    <row r="400" spans="4:9" ht="18">
      <c r="D400" s="194"/>
      <c r="E400" s="194"/>
      <c r="F400" s="194"/>
      <c r="G400" s="194"/>
      <c r="H400" s="196"/>
      <c r="I400" s="196"/>
    </row>
    <row r="401" spans="4:9" ht="18">
      <c r="D401" s="194"/>
      <c r="E401" s="194"/>
      <c r="F401" s="194"/>
      <c r="G401" s="194"/>
      <c r="H401" s="196"/>
      <c r="I401" s="196"/>
    </row>
    <row r="402" spans="4:9" ht="18">
      <c r="D402" s="194"/>
      <c r="E402" s="194"/>
      <c r="F402" s="194"/>
      <c r="G402" s="194"/>
      <c r="H402" s="196"/>
      <c r="I402" s="196"/>
    </row>
    <row r="403" spans="4:9" ht="18">
      <c r="D403" s="194"/>
      <c r="E403" s="194"/>
      <c r="F403" s="194"/>
      <c r="G403" s="194"/>
      <c r="H403" s="196"/>
      <c r="I403" s="196"/>
    </row>
    <row r="404" spans="4:9" ht="18">
      <c r="D404" s="194"/>
      <c r="E404" s="194"/>
      <c r="F404" s="194"/>
      <c r="G404" s="194"/>
      <c r="H404" s="196"/>
      <c r="I404" s="196"/>
    </row>
    <row r="405" spans="4:9" ht="18">
      <c r="D405" s="194"/>
      <c r="E405" s="194"/>
      <c r="F405" s="194"/>
      <c r="G405" s="194"/>
      <c r="H405" s="196"/>
      <c r="I405" s="196"/>
    </row>
    <row r="406" spans="4:9" ht="18">
      <c r="D406" s="194"/>
      <c r="E406" s="194"/>
      <c r="F406" s="194"/>
      <c r="G406" s="194"/>
      <c r="H406" s="196"/>
      <c r="I406" s="196"/>
    </row>
  </sheetData>
  <sheetProtection/>
  <mergeCells count="10">
    <mergeCell ref="A1:I1"/>
    <mergeCell ref="A2:I2"/>
    <mergeCell ref="H3:I3"/>
    <mergeCell ref="A3:A4"/>
    <mergeCell ref="B3:B4"/>
    <mergeCell ref="C3:C4"/>
    <mergeCell ref="D3:D4"/>
    <mergeCell ref="E3:E4"/>
    <mergeCell ref="F3:F4"/>
    <mergeCell ref="G3:G4"/>
  </mergeCells>
  <printOptions/>
  <pageMargins left="0.1968503937007874" right="0" top="0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0"/>
  <sheetViews>
    <sheetView showGridLines="0" zoomScale="110" zoomScaleNormal="110" zoomScalePageLayoutView="0" workbookViewId="0" topLeftCell="A1">
      <selection activeCell="A1" sqref="A1:F1"/>
    </sheetView>
  </sheetViews>
  <sheetFormatPr defaultColWidth="9.00390625" defaultRowHeight="12.75"/>
  <cols>
    <col min="1" max="1" width="3.75390625" style="301" customWidth="1"/>
    <col min="2" max="2" width="6.75390625" style="318" customWidth="1"/>
    <col min="3" max="3" width="22.75390625" style="301" customWidth="1"/>
    <col min="4" max="4" width="6.75390625" style="301" customWidth="1"/>
    <col min="5" max="5" width="34.75390625" style="301" customWidth="1"/>
    <col min="6" max="6" width="24.75390625" style="301" customWidth="1"/>
    <col min="7" max="7" width="3.75390625" style="301" customWidth="1"/>
    <col min="8" max="16384" width="9.125" style="301" customWidth="1"/>
  </cols>
  <sheetData>
    <row r="1" spans="1:6" ht="30" customHeight="1">
      <c r="A1" s="452" t="s">
        <v>78</v>
      </c>
      <c r="B1" s="452"/>
      <c r="C1" s="452"/>
      <c r="D1" s="452"/>
      <c r="E1" s="452"/>
      <c r="F1" s="452"/>
    </row>
    <row r="2" spans="1:6" ht="24" customHeight="1">
      <c r="A2" s="453" t="s">
        <v>288</v>
      </c>
      <c r="B2" s="453"/>
      <c r="C2" s="453"/>
      <c r="D2" s="453"/>
      <c r="E2" s="453"/>
      <c r="F2" s="453"/>
    </row>
    <row r="3" spans="2:6" s="302" customFormat="1" ht="18" customHeight="1">
      <c r="B3" s="319" t="s">
        <v>28</v>
      </c>
      <c r="C3" s="303"/>
      <c r="D3" s="304">
        <v>19</v>
      </c>
      <c r="E3" s="271" t="s">
        <v>168</v>
      </c>
      <c r="F3" s="305" t="s">
        <v>175</v>
      </c>
    </row>
    <row r="4" spans="2:6" s="302" customFormat="1" ht="18" customHeight="1">
      <c r="B4" s="320" t="s">
        <v>17</v>
      </c>
      <c r="C4" s="303"/>
      <c r="D4" s="306">
        <v>13</v>
      </c>
      <c r="E4" s="277" t="s">
        <v>149</v>
      </c>
      <c r="F4" s="305" t="s">
        <v>64</v>
      </c>
    </row>
    <row r="5" spans="2:6" s="302" customFormat="1" ht="18" customHeight="1">
      <c r="B5" s="321"/>
      <c r="C5" s="303"/>
      <c r="D5" s="306">
        <v>13</v>
      </c>
      <c r="E5" s="277" t="s">
        <v>168</v>
      </c>
      <c r="F5" s="305" t="s">
        <v>175</v>
      </c>
    </row>
    <row r="6" spans="2:6" s="302" customFormat="1" ht="18" customHeight="1">
      <c r="B6" s="321"/>
      <c r="C6" s="303"/>
      <c r="D6" s="306">
        <v>13</v>
      </c>
      <c r="E6" s="277" t="s">
        <v>182</v>
      </c>
      <c r="F6" s="305" t="s">
        <v>180</v>
      </c>
    </row>
    <row r="7" spans="2:6" s="302" customFormat="1" ht="18" customHeight="1">
      <c r="B7" s="321"/>
      <c r="C7" s="303"/>
      <c r="D7" s="306">
        <v>13</v>
      </c>
      <c r="E7" s="277" t="s">
        <v>238</v>
      </c>
      <c r="F7" s="305" t="s">
        <v>239</v>
      </c>
    </row>
    <row r="8" spans="2:6" s="302" customFormat="1" ht="18" customHeight="1">
      <c r="B8" s="322" t="s">
        <v>18</v>
      </c>
      <c r="C8" s="303"/>
      <c r="D8" s="307">
        <v>8</v>
      </c>
      <c r="E8" s="308" t="s">
        <v>178</v>
      </c>
      <c r="F8" s="305" t="s">
        <v>180</v>
      </c>
    </row>
    <row r="9" spans="2:6" s="302" customFormat="1" ht="18" customHeight="1">
      <c r="B9" s="309"/>
      <c r="C9" s="303"/>
      <c r="D9" s="307">
        <v>8</v>
      </c>
      <c r="E9" s="308" t="s">
        <v>237</v>
      </c>
      <c r="F9" s="305" t="s">
        <v>257</v>
      </c>
    </row>
    <row r="10" spans="2:6" s="302" customFormat="1" ht="18" customHeight="1">
      <c r="B10" s="309"/>
      <c r="C10" s="303"/>
      <c r="D10" s="307">
        <v>8</v>
      </c>
      <c r="E10" s="308" t="s">
        <v>93</v>
      </c>
      <c r="F10" s="305" t="s">
        <v>64</v>
      </c>
    </row>
    <row r="11" spans="1:6" ht="24" customHeight="1">
      <c r="A11" s="454" t="s">
        <v>161</v>
      </c>
      <c r="B11" s="454"/>
      <c r="C11" s="454"/>
      <c r="D11" s="454"/>
      <c r="E11" s="454"/>
      <c r="F11" s="454"/>
    </row>
    <row r="12" spans="1:6" ht="18" customHeight="1">
      <c r="A12" s="311"/>
      <c r="B12" s="311" t="s">
        <v>69</v>
      </c>
      <c r="C12" s="312" t="s">
        <v>106</v>
      </c>
      <c r="D12" s="311"/>
      <c r="E12" s="313" t="s">
        <v>152</v>
      </c>
      <c r="F12" s="305" t="s">
        <v>159</v>
      </c>
    </row>
    <row r="13" spans="1:6" ht="24" customHeight="1">
      <c r="A13" s="454" t="s">
        <v>162</v>
      </c>
      <c r="B13" s="454"/>
      <c r="C13" s="454"/>
      <c r="D13" s="454"/>
      <c r="E13" s="454"/>
      <c r="F13" s="454"/>
    </row>
    <row r="14" spans="1:6" ht="18" customHeight="1">
      <c r="A14" s="310"/>
      <c r="B14" s="311" t="s">
        <v>107</v>
      </c>
      <c r="C14" s="312" t="s">
        <v>106</v>
      </c>
      <c r="D14" s="311"/>
      <c r="E14" s="313" t="s">
        <v>93</v>
      </c>
      <c r="F14" s="305" t="s">
        <v>64</v>
      </c>
    </row>
    <row r="15" spans="1:6" ht="18" customHeight="1">
      <c r="A15" s="310"/>
      <c r="B15" s="311" t="s">
        <v>69</v>
      </c>
      <c r="C15" s="312" t="s">
        <v>106</v>
      </c>
      <c r="E15" s="313" t="s">
        <v>200</v>
      </c>
      <c r="F15" s="305" t="s">
        <v>104</v>
      </c>
    </row>
    <row r="16" spans="1:6" ht="18" customHeight="1">
      <c r="A16" s="310"/>
      <c r="B16" s="311" t="s">
        <v>69</v>
      </c>
      <c r="C16" s="312" t="s">
        <v>106</v>
      </c>
      <c r="E16" s="313" t="s">
        <v>259</v>
      </c>
      <c r="F16" s="305" t="s">
        <v>112</v>
      </c>
    </row>
    <row r="17" spans="1:6" ht="18" customHeight="1">
      <c r="A17" s="310"/>
      <c r="B17" s="311" t="s">
        <v>69</v>
      </c>
      <c r="C17" s="312" t="s">
        <v>70</v>
      </c>
      <c r="E17" s="313" t="s">
        <v>226</v>
      </c>
      <c r="F17" s="305" t="s">
        <v>216</v>
      </c>
    </row>
    <row r="18" spans="1:6" ht="18" customHeight="1">
      <c r="A18" s="311"/>
      <c r="B18" s="311" t="s">
        <v>69</v>
      </c>
      <c r="C18" s="312" t="s">
        <v>70</v>
      </c>
      <c r="E18" s="313" t="s">
        <v>223</v>
      </c>
      <c r="F18" s="305" t="s">
        <v>216</v>
      </c>
    </row>
    <row r="19" spans="1:6" ht="24" customHeight="1">
      <c r="A19" s="454" t="s">
        <v>23</v>
      </c>
      <c r="B19" s="454"/>
      <c r="C19" s="454"/>
      <c r="D19" s="454"/>
      <c r="E19" s="454"/>
      <c r="F19" s="454"/>
    </row>
    <row r="20" spans="2:6" ht="18" customHeight="1">
      <c r="B20" s="311" t="s">
        <v>107</v>
      </c>
      <c r="C20" s="312" t="s">
        <v>106</v>
      </c>
      <c r="E20" s="313" t="s">
        <v>178</v>
      </c>
      <c r="F20" s="305" t="s">
        <v>180</v>
      </c>
    </row>
    <row r="21" spans="2:6" ht="18" customHeight="1">
      <c r="B21" s="311" t="s">
        <v>107</v>
      </c>
      <c r="C21" s="312" t="s">
        <v>106</v>
      </c>
      <c r="E21" s="313" t="s">
        <v>100</v>
      </c>
      <c r="F21" s="305" t="s">
        <v>64</v>
      </c>
    </row>
    <row r="22" spans="2:6" ht="18" customHeight="1">
      <c r="B22" s="311" t="s">
        <v>107</v>
      </c>
      <c r="C22" s="312" t="s">
        <v>106</v>
      </c>
      <c r="E22" s="313" t="s">
        <v>237</v>
      </c>
      <c r="F22" s="305" t="s">
        <v>31</v>
      </c>
    </row>
    <row r="23" spans="2:6" ht="18" customHeight="1">
      <c r="B23" s="311" t="s">
        <v>69</v>
      </c>
      <c r="C23" s="312" t="s">
        <v>106</v>
      </c>
      <c r="E23" s="313" t="s">
        <v>148</v>
      </c>
      <c r="F23" s="305" t="s">
        <v>64</v>
      </c>
    </row>
    <row r="24" spans="2:6" ht="18" customHeight="1">
      <c r="B24" s="311" t="s">
        <v>69</v>
      </c>
      <c r="C24" s="312" t="s">
        <v>106</v>
      </c>
      <c r="E24" s="313" t="s">
        <v>178</v>
      </c>
      <c r="F24" s="305" t="s">
        <v>180</v>
      </c>
    </row>
    <row r="25" spans="2:6" ht="18" customHeight="1">
      <c r="B25" s="311" t="s">
        <v>69</v>
      </c>
      <c r="C25" s="312" t="s">
        <v>106</v>
      </c>
      <c r="E25" s="313" t="s">
        <v>166</v>
      </c>
      <c r="F25" s="305" t="s">
        <v>175</v>
      </c>
    </row>
    <row r="26" spans="2:6" ht="18" customHeight="1">
      <c r="B26" s="311" t="s">
        <v>69</v>
      </c>
      <c r="C26" s="312" t="s">
        <v>106</v>
      </c>
      <c r="E26" s="313" t="s">
        <v>206</v>
      </c>
      <c r="F26" s="305" t="s">
        <v>210</v>
      </c>
    </row>
    <row r="27" spans="2:6" ht="18" customHeight="1">
      <c r="B27" s="311" t="s">
        <v>69</v>
      </c>
      <c r="C27" s="312" t="s">
        <v>106</v>
      </c>
      <c r="E27" s="313" t="s">
        <v>110</v>
      </c>
      <c r="F27" s="314" t="s">
        <v>112</v>
      </c>
    </row>
    <row r="28" spans="2:6" ht="18" customHeight="1">
      <c r="B28" s="311" t="s">
        <v>69</v>
      </c>
      <c r="C28" s="312" t="s">
        <v>106</v>
      </c>
      <c r="E28" s="313" t="s">
        <v>149</v>
      </c>
      <c r="F28" s="305" t="s">
        <v>64</v>
      </c>
    </row>
    <row r="29" spans="2:6" ht="18" customHeight="1">
      <c r="B29" s="311" t="s">
        <v>69</v>
      </c>
      <c r="C29" s="312" t="s">
        <v>106</v>
      </c>
      <c r="E29" s="313" t="s">
        <v>255</v>
      </c>
      <c r="F29" s="305" t="s">
        <v>257</v>
      </c>
    </row>
    <row r="30" spans="2:6" ht="18" customHeight="1">
      <c r="B30" s="311" t="s">
        <v>69</v>
      </c>
      <c r="C30" s="312" t="s">
        <v>106</v>
      </c>
      <c r="E30" s="313" t="s">
        <v>177</v>
      </c>
      <c r="F30" s="305" t="s">
        <v>180</v>
      </c>
    </row>
    <row r="31" spans="2:6" ht="18" customHeight="1">
      <c r="B31" s="311" t="s">
        <v>69</v>
      </c>
      <c r="C31" s="312" t="s">
        <v>106</v>
      </c>
      <c r="E31" s="313" t="s">
        <v>177</v>
      </c>
      <c r="F31" s="305" t="s">
        <v>180</v>
      </c>
    </row>
    <row r="32" spans="2:6" ht="18" customHeight="1">
      <c r="B32" s="311" t="s">
        <v>69</v>
      </c>
      <c r="C32" s="312" t="s">
        <v>106</v>
      </c>
      <c r="E32" s="313" t="s">
        <v>168</v>
      </c>
      <c r="F32" s="305" t="s">
        <v>175</v>
      </c>
    </row>
    <row r="33" spans="2:6" ht="18" customHeight="1">
      <c r="B33" s="311" t="s">
        <v>69</v>
      </c>
      <c r="C33" s="312" t="s">
        <v>106</v>
      </c>
      <c r="E33" s="313" t="s">
        <v>199</v>
      </c>
      <c r="F33" s="305" t="s">
        <v>201</v>
      </c>
    </row>
    <row r="34" spans="2:6" ht="18" customHeight="1">
      <c r="B34" s="311" t="s">
        <v>69</v>
      </c>
      <c r="C34" s="312" t="s">
        <v>106</v>
      </c>
      <c r="E34" s="313" t="s">
        <v>118</v>
      </c>
      <c r="F34" s="314" t="s">
        <v>116</v>
      </c>
    </row>
    <row r="35" spans="2:6" ht="18" customHeight="1">
      <c r="B35" s="311" t="s">
        <v>69</v>
      </c>
      <c r="C35" s="312" t="s">
        <v>106</v>
      </c>
      <c r="E35" s="313" t="s">
        <v>212</v>
      </c>
      <c r="F35" s="305" t="s">
        <v>213</v>
      </c>
    </row>
    <row r="36" spans="2:6" ht="18" customHeight="1">
      <c r="B36" s="311" t="s">
        <v>69</v>
      </c>
      <c r="C36" s="312" t="s">
        <v>106</v>
      </c>
      <c r="E36" s="313" t="s">
        <v>90</v>
      </c>
      <c r="F36" s="314" t="s">
        <v>88</v>
      </c>
    </row>
    <row r="37" spans="2:6" ht="18" customHeight="1">
      <c r="B37" s="311" t="s">
        <v>69</v>
      </c>
      <c r="C37" s="312" t="s">
        <v>106</v>
      </c>
      <c r="E37" s="313" t="s">
        <v>90</v>
      </c>
      <c r="F37" s="314" t="s">
        <v>132</v>
      </c>
    </row>
    <row r="38" spans="2:6" ht="18" customHeight="1">
      <c r="B38" s="311" t="s">
        <v>69</v>
      </c>
      <c r="C38" s="312" t="s">
        <v>106</v>
      </c>
      <c r="E38" s="313" t="s">
        <v>223</v>
      </c>
      <c r="F38" s="305" t="s">
        <v>216</v>
      </c>
    </row>
    <row r="39" spans="2:6" ht="18" customHeight="1">
      <c r="B39" s="311" t="s">
        <v>69</v>
      </c>
      <c r="C39" s="312" t="s">
        <v>106</v>
      </c>
      <c r="E39" s="313" t="s">
        <v>92</v>
      </c>
      <c r="F39" s="305" t="s">
        <v>64</v>
      </c>
    </row>
    <row r="40" spans="2:6" ht="18" customHeight="1">
      <c r="B40" s="311" t="s">
        <v>69</v>
      </c>
      <c r="C40" s="312" t="s">
        <v>106</v>
      </c>
      <c r="E40" s="313" t="s">
        <v>93</v>
      </c>
      <c r="F40" s="305" t="s">
        <v>64</v>
      </c>
    </row>
    <row r="41" spans="2:6" ht="18" customHeight="1">
      <c r="B41" s="311" t="s">
        <v>181</v>
      </c>
      <c r="C41" s="312" t="s">
        <v>70</v>
      </c>
      <c r="E41" s="313" t="s">
        <v>99</v>
      </c>
      <c r="F41" s="305" t="s">
        <v>180</v>
      </c>
    </row>
    <row r="42" spans="2:6" ht="18" customHeight="1">
      <c r="B42" s="311" t="s">
        <v>107</v>
      </c>
      <c r="C42" s="312" t="s">
        <v>70</v>
      </c>
      <c r="E42" s="313" t="s">
        <v>97</v>
      </c>
      <c r="F42" s="305" t="s">
        <v>105</v>
      </c>
    </row>
    <row r="43" spans="2:6" ht="18" customHeight="1">
      <c r="B43" s="311" t="s">
        <v>107</v>
      </c>
      <c r="C43" s="312" t="s">
        <v>70</v>
      </c>
      <c r="E43" s="313" t="s">
        <v>178</v>
      </c>
      <c r="F43" s="305" t="s">
        <v>180</v>
      </c>
    </row>
    <row r="44" spans="2:6" ht="18" customHeight="1">
      <c r="B44" s="311" t="s">
        <v>107</v>
      </c>
      <c r="C44" s="312" t="s">
        <v>70</v>
      </c>
      <c r="E44" s="313" t="s">
        <v>254</v>
      </c>
      <c r="F44" s="305" t="s">
        <v>257</v>
      </c>
    </row>
    <row r="45" spans="2:6" ht="18" customHeight="1">
      <c r="B45" s="311" t="s">
        <v>107</v>
      </c>
      <c r="C45" s="312" t="s">
        <v>70</v>
      </c>
      <c r="E45" s="313" t="s">
        <v>207</v>
      </c>
      <c r="F45" s="305" t="s">
        <v>210</v>
      </c>
    </row>
    <row r="46" spans="2:6" ht="18" customHeight="1">
      <c r="B46" s="311" t="s">
        <v>107</v>
      </c>
      <c r="C46" s="312" t="s">
        <v>70</v>
      </c>
      <c r="E46" s="313" t="s">
        <v>182</v>
      </c>
      <c r="F46" s="305" t="s">
        <v>180</v>
      </c>
    </row>
    <row r="47" spans="2:6" ht="18" customHeight="1">
      <c r="B47" s="311" t="s">
        <v>107</v>
      </c>
      <c r="C47" s="312" t="s">
        <v>70</v>
      </c>
      <c r="E47" s="313" t="s">
        <v>212</v>
      </c>
      <c r="F47" s="305" t="s">
        <v>213</v>
      </c>
    </row>
    <row r="48" spans="2:6" ht="18" customHeight="1">
      <c r="B48" s="311" t="s">
        <v>107</v>
      </c>
      <c r="C48" s="312" t="s">
        <v>70</v>
      </c>
      <c r="E48" s="313" t="s">
        <v>238</v>
      </c>
      <c r="F48" s="305" t="s">
        <v>239</v>
      </c>
    </row>
    <row r="49" spans="2:6" ht="18" customHeight="1">
      <c r="B49" s="311" t="s">
        <v>69</v>
      </c>
      <c r="C49" s="312" t="s">
        <v>70</v>
      </c>
      <c r="E49" s="313" t="s">
        <v>256</v>
      </c>
      <c r="F49" s="305" t="s">
        <v>257</v>
      </c>
    </row>
    <row r="50" spans="2:6" ht="18" customHeight="1">
      <c r="B50" s="311" t="s">
        <v>69</v>
      </c>
      <c r="C50" s="312" t="s">
        <v>70</v>
      </c>
      <c r="E50" s="313" t="s">
        <v>156</v>
      </c>
      <c r="F50" s="305" t="s">
        <v>160</v>
      </c>
    </row>
    <row r="51" spans="2:6" ht="18" customHeight="1">
      <c r="B51" s="311" t="s">
        <v>69</v>
      </c>
      <c r="C51" s="312" t="s">
        <v>70</v>
      </c>
      <c r="E51" s="313" t="s">
        <v>129</v>
      </c>
      <c r="F51" s="305" t="s">
        <v>205</v>
      </c>
    </row>
    <row r="52" spans="2:6" ht="18" customHeight="1">
      <c r="B52" s="311" t="s">
        <v>69</v>
      </c>
      <c r="C52" s="312" t="s">
        <v>70</v>
      </c>
      <c r="E52" s="313" t="s">
        <v>235</v>
      </c>
      <c r="F52" s="305" t="s">
        <v>31</v>
      </c>
    </row>
    <row r="53" spans="2:6" ht="18" customHeight="1">
      <c r="B53" s="311" t="s">
        <v>69</v>
      </c>
      <c r="C53" s="312" t="s">
        <v>70</v>
      </c>
      <c r="E53" s="313" t="s">
        <v>96</v>
      </c>
      <c r="F53" s="305" t="s">
        <v>104</v>
      </c>
    </row>
    <row r="54" spans="2:6" ht="18" customHeight="1">
      <c r="B54" s="311" t="s">
        <v>69</v>
      </c>
      <c r="C54" s="312" t="s">
        <v>70</v>
      </c>
      <c r="E54" s="313" t="s">
        <v>98</v>
      </c>
      <c r="F54" s="305" t="s">
        <v>104</v>
      </c>
    </row>
    <row r="55" spans="2:6" ht="18" customHeight="1">
      <c r="B55" s="311" t="s">
        <v>69</v>
      </c>
      <c r="C55" s="312" t="s">
        <v>70</v>
      </c>
      <c r="E55" s="313" t="s">
        <v>236</v>
      </c>
      <c r="F55" s="305" t="s">
        <v>31</v>
      </c>
    </row>
    <row r="56" spans="2:6" ht="18" customHeight="1">
      <c r="B56" s="311" t="s">
        <v>69</v>
      </c>
      <c r="C56" s="312" t="s">
        <v>70</v>
      </c>
      <c r="E56" s="315" t="s">
        <v>121</v>
      </c>
      <c r="F56" s="305" t="s">
        <v>64</v>
      </c>
    </row>
    <row r="57" spans="2:6" ht="18" customHeight="1">
      <c r="B57" s="311" t="s">
        <v>69</v>
      </c>
      <c r="C57" s="312" t="s">
        <v>70</v>
      </c>
      <c r="E57" s="313" t="s">
        <v>191</v>
      </c>
      <c r="F57" s="305" t="s">
        <v>64</v>
      </c>
    </row>
    <row r="58" spans="2:6" ht="18" customHeight="1">
      <c r="B58" s="311" t="s">
        <v>69</v>
      </c>
      <c r="C58" s="312" t="s">
        <v>70</v>
      </c>
      <c r="E58" s="313" t="s">
        <v>150</v>
      </c>
      <c r="F58" s="305" t="s">
        <v>159</v>
      </c>
    </row>
    <row r="59" spans="2:6" ht="18" customHeight="1">
      <c r="B59" s="311" t="s">
        <v>69</v>
      </c>
      <c r="C59" s="312" t="s">
        <v>70</v>
      </c>
      <c r="E59" s="313" t="s">
        <v>200</v>
      </c>
      <c r="F59" s="305" t="s">
        <v>104</v>
      </c>
    </row>
    <row r="60" spans="2:6" ht="18" customHeight="1">
      <c r="B60" s="311" t="s">
        <v>69</v>
      </c>
      <c r="C60" s="312" t="s">
        <v>70</v>
      </c>
      <c r="E60" s="313" t="s">
        <v>214</v>
      </c>
      <c r="F60" s="305" t="s">
        <v>218</v>
      </c>
    </row>
    <row r="61" spans="2:6" ht="18" customHeight="1">
      <c r="B61" s="311" t="s">
        <v>69</v>
      </c>
      <c r="C61" s="312" t="s">
        <v>70</v>
      </c>
      <c r="E61" s="313" t="s">
        <v>240</v>
      </c>
      <c r="F61" s="305" t="s">
        <v>216</v>
      </c>
    </row>
    <row r="62" spans="2:6" ht="18" customHeight="1">
      <c r="B62" s="311" t="s">
        <v>69</v>
      </c>
      <c r="C62" s="312" t="s">
        <v>70</v>
      </c>
      <c r="E62" s="313" t="s">
        <v>149</v>
      </c>
      <c r="F62" s="305" t="s">
        <v>64</v>
      </c>
    </row>
    <row r="63" spans="2:6" ht="18" customHeight="1">
      <c r="B63" s="311" t="s">
        <v>69</v>
      </c>
      <c r="C63" s="312" t="s">
        <v>70</v>
      </c>
      <c r="E63" s="313" t="s">
        <v>72</v>
      </c>
      <c r="F63" s="305" t="s">
        <v>73</v>
      </c>
    </row>
    <row r="64" spans="2:6" ht="18" customHeight="1">
      <c r="B64" s="311" t="s">
        <v>69</v>
      </c>
      <c r="C64" s="312" t="s">
        <v>70</v>
      </c>
      <c r="E64" s="313" t="s">
        <v>252</v>
      </c>
      <c r="F64" s="305" t="s">
        <v>251</v>
      </c>
    </row>
    <row r="65" spans="2:6" ht="18" customHeight="1">
      <c r="B65" s="311" t="s">
        <v>69</v>
      </c>
      <c r="C65" s="312" t="s">
        <v>70</v>
      </c>
      <c r="E65" s="313" t="s">
        <v>168</v>
      </c>
      <c r="F65" s="305" t="s">
        <v>175</v>
      </c>
    </row>
    <row r="66" spans="2:6" ht="18" customHeight="1">
      <c r="B66" s="311" t="s">
        <v>69</v>
      </c>
      <c r="C66" s="312" t="s">
        <v>70</v>
      </c>
      <c r="E66" s="316" t="s">
        <v>117</v>
      </c>
      <c r="F66" s="314" t="s">
        <v>133</v>
      </c>
    </row>
    <row r="67" spans="2:6" ht="18" customHeight="1">
      <c r="B67" s="311" t="s">
        <v>69</v>
      </c>
      <c r="C67" s="312" t="s">
        <v>70</v>
      </c>
      <c r="E67" s="313" t="s">
        <v>118</v>
      </c>
      <c r="F67" s="317" t="s">
        <v>116</v>
      </c>
    </row>
    <row r="68" spans="2:6" ht="18" customHeight="1">
      <c r="B68" s="311" t="s">
        <v>69</v>
      </c>
      <c r="C68" s="312" t="s">
        <v>70</v>
      </c>
      <c r="E68" s="315" t="s">
        <v>120</v>
      </c>
      <c r="F68" s="305" t="s">
        <v>64</v>
      </c>
    </row>
    <row r="69" spans="2:6" ht="18" customHeight="1">
      <c r="B69" s="311" t="s">
        <v>69</v>
      </c>
      <c r="C69" s="312" t="s">
        <v>70</v>
      </c>
      <c r="E69" s="313" t="s">
        <v>209</v>
      </c>
      <c r="F69" s="305" t="s">
        <v>210</v>
      </c>
    </row>
    <row r="70" spans="2:6" ht="18" customHeight="1">
      <c r="B70" s="311" t="s">
        <v>69</v>
      </c>
      <c r="C70" s="312" t="s">
        <v>70</v>
      </c>
      <c r="E70" s="313" t="s">
        <v>89</v>
      </c>
      <c r="F70" s="305" t="s">
        <v>115</v>
      </c>
    </row>
    <row r="71" spans="2:6" ht="18" customHeight="1">
      <c r="B71" s="311" t="s">
        <v>69</v>
      </c>
      <c r="C71" s="312" t="s">
        <v>70</v>
      </c>
      <c r="E71" s="313" t="s">
        <v>253</v>
      </c>
      <c r="F71" s="305" t="s">
        <v>251</v>
      </c>
    </row>
    <row r="72" spans="2:6" ht="18" customHeight="1">
      <c r="B72" s="311" t="s">
        <v>69</v>
      </c>
      <c r="C72" s="312" t="s">
        <v>70</v>
      </c>
      <c r="E72" s="313" t="s">
        <v>258</v>
      </c>
      <c r="F72" s="305" t="s">
        <v>112</v>
      </c>
    </row>
    <row r="73" spans="2:6" ht="18" customHeight="1">
      <c r="B73" s="311" t="s">
        <v>69</v>
      </c>
      <c r="C73" s="312" t="s">
        <v>70</v>
      </c>
      <c r="E73" s="313" t="s">
        <v>145</v>
      </c>
      <c r="F73" s="305" t="s">
        <v>146</v>
      </c>
    </row>
    <row r="74" spans="2:6" ht="18" customHeight="1">
      <c r="B74" s="311" t="s">
        <v>69</v>
      </c>
      <c r="C74" s="312" t="s">
        <v>70</v>
      </c>
      <c r="E74" s="313" t="s">
        <v>76</v>
      </c>
      <c r="F74" s="305" t="s">
        <v>73</v>
      </c>
    </row>
    <row r="75" spans="2:6" ht="18" customHeight="1">
      <c r="B75" s="311" t="s">
        <v>69</v>
      </c>
      <c r="C75" s="312" t="s">
        <v>70</v>
      </c>
      <c r="E75" s="316" t="s">
        <v>122</v>
      </c>
      <c r="F75" s="305" t="s">
        <v>64</v>
      </c>
    </row>
    <row r="76" spans="2:6" ht="18" customHeight="1">
      <c r="B76" s="311" t="s">
        <v>69</v>
      </c>
      <c r="C76" s="312" t="s">
        <v>70</v>
      </c>
      <c r="E76" s="313" t="s">
        <v>228</v>
      </c>
      <c r="F76" s="305" t="s">
        <v>229</v>
      </c>
    </row>
    <row r="77" spans="2:6" ht="18" customHeight="1">
      <c r="B77" s="311" t="s">
        <v>69</v>
      </c>
      <c r="C77" s="312" t="s">
        <v>70</v>
      </c>
      <c r="E77" s="313" t="s">
        <v>250</v>
      </c>
      <c r="F77" s="305" t="s">
        <v>251</v>
      </c>
    </row>
    <row r="78" spans="2:6" ht="18" customHeight="1">
      <c r="B78" s="311" t="s">
        <v>69</v>
      </c>
      <c r="C78" s="312" t="s">
        <v>70</v>
      </c>
      <c r="E78" s="313" t="s">
        <v>223</v>
      </c>
      <c r="F78" s="305" t="s">
        <v>216</v>
      </c>
    </row>
    <row r="79" spans="2:6" ht="18" customHeight="1">
      <c r="B79" s="311" t="s">
        <v>69</v>
      </c>
      <c r="C79" s="312" t="s">
        <v>70</v>
      </c>
      <c r="E79" s="313" t="s">
        <v>92</v>
      </c>
      <c r="F79" s="305" t="s">
        <v>64</v>
      </c>
    </row>
    <row r="80" ht="15" customHeight="1">
      <c r="B80" s="311"/>
    </row>
    <row r="81" spans="5:6" ht="15" customHeight="1">
      <c r="E81" s="313"/>
      <c r="F81" s="305"/>
    </row>
    <row r="82" spans="5:6" ht="15" customHeight="1">
      <c r="E82" s="313"/>
      <c r="F82" s="305"/>
    </row>
    <row r="83" spans="5:6" ht="15" customHeight="1">
      <c r="E83" s="313"/>
      <c r="F83" s="305"/>
    </row>
    <row r="84" spans="5:6" ht="15" customHeight="1">
      <c r="E84" s="313"/>
      <c r="F84" s="305"/>
    </row>
    <row r="85" spans="5:6" ht="15" customHeight="1">
      <c r="E85" s="313"/>
      <c r="F85" s="305"/>
    </row>
    <row r="86" spans="5:6" ht="15" customHeight="1">
      <c r="E86" s="313"/>
      <c r="F86" s="305"/>
    </row>
    <row r="87" spans="5:6" ht="15" customHeight="1">
      <c r="E87" s="313"/>
      <c r="F87" s="305"/>
    </row>
    <row r="88" spans="5:6" ht="15" customHeight="1">
      <c r="E88" s="313"/>
      <c r="F88" s="305"/>
    </row>
    <row r="89" spans="5:6" ht="15" customHeight="1">
      <c r="E89" s="313"/>
      <c r="F89" s="305"/>
    </row>
    <row r="90" spans="5:6" ht="15" customHeight="1">
      <c r="E90" s="313"/>
      <c r="F90" s="305"/>
    </row>
    <row r="91" spans="5:6" ht="15" customHeight="1">
      <c r="E91" s="313"/>
      <c r="F91" s="305"/>
    </row>
    <row r="92" spans="5:6" ht="15" customHeight="1">
      <c r="E92" s="313"/>
      <c r="F92" s="305"/>
    </row>
    <row r="93" spans="5:6" ht="15" customHeight="1">
      <c r="E93" s="313"/>
      <c r="F93" s="305"/>
    </row>
    <row r="94" spans="5:6" ht="15" customHeight="1">
      <c r="E94" s="313"/>
      <c r="F94" s="305"/>
    </row>
    <row r="95" spans="5:6" ht="15" customHeight="1">
      <c r="E95" s="313"/>
      <c r="F95" s="305"/>
    </row>
    <row r="96" spans="5:6" ht="15" customHeight="1">
      <c r="E96" s="313"/>
      <c r="F96" s="305"/>
    </row>
    <row r="97" spans="5:6" ht="15" customHeight="1">
      <c r="E97" s="313"/>
      <c r="F97" s="305"/>
    </row>
    <row r="98" ht="15" customHeight="1">
      <c r="F98" s="305"/>
    </row>
    <row r="99" ht="15" customHeight="1">
      <c r="F99" s="305"/>
    </row>
    <row r="100" ht="15" customHeight="1">
      <c r="F100" s="305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sheetProtection/>
  <mergeCells count="5">
    <mergeCell ref="A1:F1"/>
    <mergeCell ref="A2:F2"/>
    <mergeCell ref="A19:F19"/>
    <mergeCell ref="A13:F13"/>
    <mergeCell ref="A11:F1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36.75390625" style="235" customWidth="1"/>
    <col min="2" max="2" width="34.75390625" style="235" customWidth="1"/>
    <col min="3" max="3" width="38.25390625" style="235" customWidth="1"/>
    <col min="4" max="4" width="36.75390625" style="235" customWidth="1"/>
    <col min="5" max="8" width="17.75390625" style="235" customWidth="1"/>
    <col min="9" max="16384" width="9.125" style="235" customWidth="1"/>
  </cols>
  <sheetData>
    <row r="1" spans="1:4" ht="30.75" customHeight="1" thickBot="1">
      <c r="A1" s="455" t="s">
        <v>79</v>
      </c>
      <c r="B1" s="455"/>
      <c r="C1" s="455"/>
      <c r="D1" s="455"/>
    </row>
    <row r="2" spans="1:4" ht="49.5" customHeight="1" thickTop="1">
      <c r="A2" s="456" t="s">
        <v>10</v>
      </c>
      <c r="B2" s="323" t="s">
        <v>11</v>
      </c>
      <c r="C2" s="324" t="s">
        <v>71</v>
      </c>
      <c r="D2" s="325">
        <v>3915</v>
      </c>
    </row>
    <row r="3" spans="1:4" ht="66" customHeight="1">
      <c r="A3" s="457"/>
      <c r="B3" s="326" t="s">
        <v>12</v>
      </c>
      <c r="C3" s="327" t="s">
        <v>33</v>
      </c>
      <c r="D3" s="328">
        <v>1050</v>
      </c>
    </row>
    <row r="4" spans="1:4" s="291" customFormat="1" ht="24" customHeight="1">
      <c r="A4" s="329" t="s">
        <v>24</v>
      </c>
      <c r="B4" s="330" t="s">
        <v>25</v>
      </c>
      <c r="C4" s="330" t="s">
        <v>26</v>
      </c>
      <c r="D4" s="331" t="s">
        <v>27</v>
      </c>
    </row>
    <row r="5" spans="1:4" s="199" customFormat="1" ht="39.75" customHeight="1">
      <c r="A5" s="332" t="s">
        <v>234</v>
      </c>
      <c r="B5" s="333" t="s">
        <v>29</v>
      </c>
      <c r="C5" s="333" t="s">
        <v>20</v>
      </c>
      <c r="D5" s="334" t="s">
        <v>80</v>
      </c>
    </row>
    <row r="6" spans="1:4" s="268" customFormat="1" ht="24" customHeight="1">
      <c r="A6" s="335" t="s">
        <v>31</v>
      </c>
      <c r="B6" s="336" t="s">
        <v>21</v>
      </c>
      <c r="C6" s="337" t="s">
        <v>21</v>
      </c>
      <c r="D6" s="338" t="s">
        <v>31</v>
      </c>
    </row>
    <row r="7" spans="1:4" s="268" customFormat="1" ht="24" customHeight="1">
      <c r="A7" s="339">
        <v>41256</v>
      </c>
      <c r="B7" s="340">
        <v>39795</v>
      </c>
      <c r="C7" s="340">
        <v>39431</v>
      </c>
      <c r="D7" s="341">
        <v>40162</v>
      </c>
    </row>
    <row r="8" spans="1:4" s="345" customFormat="1" ht="39" customHeight="1" thickBot="1">
      <c r="A8" s="342">
        <v>276</v>
      </c>
      <c r="B8" s="343">
        <v>269</v>
      </c>
      <c r="C8" s="343">
        <v>275</v>
      </c>
      <c r="D8" s="344">
        <v>272</v>
      </c>
    </row>
    <row r="9" spans="1:4" ht="49.5" customHeight="1" thickTop="1">
      <c r="A9" s="458" t="s">
        <v>13</v>
      </c>
      <c r="B9" s="346" t="s">
        <v>14</v>
      </c>
      <c r="C9" s="347" t="s">
        <v>22</v>
      </c>
      <c r="D9" s="348">
        <v>2147</v>
      </c>
    </row>
    <row r="10" spans="1:4" ht="66" customHeight="1">
      <c r="A10" s="459"/>
      <c r="B10" s="349" t="s">
        <v>15</v>
      </c>
      <c r="C10" s="350" t="s">
        <v>233</v>
      </c>
      <c r="D10" s="351">
        <v>593</v>
      </c>
    </row>
    <row r="11" spans="1:4" s="291" customFormat="1" ht="24" customHeight="1">
      <c r="A11" s="329" t="s">
        <v>24</v>
      </c>
      <c r="B11" s="330" t="s">
        <v>25</v>
      </c>
      <c r="C11" s="330" t="s">
        <v>26</v>
      </c>
      <c r="D11" s="331" t="s">
        <v>27</v>
      </c>
    </row>
    <row r="12" spans="1:4" s="199" customFormat="1" ht="39.75" customHeight="1">
      <c r="A12" s="352" t="s">
        <v>19</v>
      </c>
      <c r="B12" s="353" t="s">
        <v>19</v>
      </c>
      <c r="C12" s="354" t="s">
        <v>203</v>
      </c>
      <c r="D12" s="355" t="s">
        <v>63</v>
      </c>
    </row>
    <row r="13" spans="1:4" s="268" customFormat="1" ht="24" customHeight="1">
      <c r="A13" s="356" t="s">
        <v>30</v>
      </c>
      <c r="B13" s="357" t="s">
        <v>16</v>
      </c>
      <c r="C13" s="358" t="s">
        <v>104</v>
      </c>
      <c r="D13" s="359" t="s">
        <v>64</v>
      </c>
    </row>
    <row r="14" spans="1:4" s="268" customFormat="1" ht="24" customHeight="1">
      <c r="A14" s="360">
        <v>40888</v>
      </c>
      <c r="B14" s="361">
        <v>39429</v>
      </c>
      <c r="C14" s="362">
        <v>41255</v>
      </c>
      <c r="D14" s="363">
        <v>40530</v>
      </c>
    </row>
    <row r="15" spans="1:4" s="345" customFormat="1" ht="39" customHeight="1" thickBot="1">
      <c r="A15" s="364">
        <v>165</v>
      </c>
      <c r="B15" s="365">
        <v>155</v>
      </c>
      <c r="C15" s="366">
        <v>158</v>
      </c>
      <c r="D15" s="367">
        <v>157</v>
      </c>
    </row>
    <row r="16" ht="24" customHeight="1" thickTop="1"/>
    <row r="17" spans="1:2" ht="24" customHeight="1">
      <c r="A17" s="368"/>
      <c r="B17" s="246" t="s">
        <v>289</v>
      </c>
    </row>
    <row r="18" ht="24" customHeight="1"/>
    <row r="19" ht="24" customHeight="1"/>
  </sheetData>
  <sheetProtection/>
  <mergeCells count="3">
    <mergeCell ref="A1:D1"/>
    <mergeCell ref="A2:A3"/>
    <mergeCell ref="A9:A10"/>
  </mergeCells>
  <printOptions/>
  <pageMargins left="0.1968503937007874" right="0" top="0.1968503937007874" bottom="0.1968503937007874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1"/>
  <sheetViews>
    <sheetView showGridLines="0" zoomScale="108" zoomScaleNormal="108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11" width="3.75390625" style="0" customWidth="1"/>
    <col min="12" max="12" width="4.75390625" style="0" customWidth="1"/>
    <col min="13" max="22" width="3.75390625" style="0" customWidth="1"/>
    <col min="23" max="23" width="4.75390625" style="0" customWidth="1"/>
    <col min="24" max="28" width="3.75390625" style="0" customWidth="1"/>
    <col min="29" max="29" width="4.75390625" style="0" customWidth="1"/>
    <col min="30" max="32" width="6.75390625" style="0" customWidth="1"/>
    <col min="33" max="33" width="11.25390625" style="0" bestFit="1" customWidth="1"/>
  </cols>
  <sheetData>
    <row r="1" spans="6:26" ht="21" customHeight="1">
      <c r="F1" s="464" t="s">
        <v>61</v>
      </c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1"/>
    </row>
    <row r="2" spans="6:26" ht="12.75" customHeight="1"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1"/>
    </row>
    <row r="3" spans="6:33" ht="24" customHeight="1"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0" t="s">
        <v>34</v>
      </c>
      <c r="AA3" s="461"/>
      <c r="AB3" s="461"/>
      <c r="AC3" s="462" t="s">
        <v>35</v>
      </c>
      <c r="AD3" s="462"/>
      <c r="AE3" s="462"/>
      <c r="AF3" s="462"/>
      <c r="AG3" s="462"/>
    </row>
    <row r="4" spans="1:33" ht="24" customHeight="1">
      <c r="A4" s="472" t="s">
        <v>62</v>
      </c>
      <c r="B4" s="472"/>
      <c r="C4" s="472"/>
      <c r="D4" s="472"/>
      <c r="E4" s="472"/>
      <c r="F4" s="472"/>
      <c r="G4" s="472"/>
      <c r="H4" s="472"/>
      <c r="I4" s="3"/>
      <c r="J4" s="474" t="s">
        <v>31</v>
      </c>
      <c r="K4" s="474"/>
      <c r="L4" s="474"/>
      <c r="M4" s="474"/>
      <c r="N4" s="474"/>
      <c r="O4" s="474"/>
      <c r="P4" s="474"/>
      <c r="Q4" s="474"/>
      <c r="R4" s="4"/>
      <c r="S4" s="4"/>
      <c r="T4" s="4"/>
      <c r="U4" s="4"/>
      <c r="V4" s="4"/>
      <c r="W4" s="4"/>
      <c r="X4" s="4"/>
      <c r="Y4" s="2"/>
      <c r="Z4" s="460" t="s">
        <v>36</v>
      </c>
      <c r="AA4" s="461"/>
      <c r="AB4" s="461"/>
      <c r="AC4" s="463" t="s">
        <v>37</v>
      </c>
      <c r="AD4" s="463"/>
      <c r="AE4" s="463"/>
      <c r="AF4" s="463"/>
      <c r="AG4" s="463"/>
    </row>
    <row r="5" spans="1:33" ht="24" customHeight="1">
      <c r="A5" s="472" t="s">
        <v>38</v>
      </c>
      <c r="B5" s="472"/>
      <c r="C5" s="472"/>
      <c r="D5" s="472"/>
      <c r="E5" s="472"/>
      <c r="F5" s="472"/>
      <c r="G5" s="472"/>
      <c r="H5" s="472"/>
      <c r="I5" s="5"/>
      <c r="J5" s="473" t="s">
        <v>32</v>
      </c>
      <c r="K5" s="473"/>
      <c r="L5" s="473"/>
      <c r="M5" s="473"/>
      <c r="N5" s="473"/>
      <c r="O5" s="473"/>
      <c r="P5" s="473"/>
      <c r="Q5" s="473"/>
      <c r="R5" s="6"/>
      <c r="S5" s="6"/>
      <c r="T5" s="6"/>
      <c r="U5" s="6"/>
      <c r="V5" s="6"/>
      <c r="W5" s="6"/>
      <c r="X5" s="6"/>
      <c r="Y5" s="2"/>
      <c r="Z5" s="460" t="s">
        <v>39</v>
      </c>
      <c r="AA5" s="461"/>
      <c r="AB5" s="461"/>
      <c r="AC5" s="463" t="s">
        <v>57</v>
      </c>
      <c r="AD5" s="463"/>
      <c r="AE5" s="463"/>
      <c r="AF5" s="463"/>
      <c r="AG5" s="463"/>
    </row>
    <row r="6" ht="13.5" thickBot="1"/>
    <row r="7" spans="1:33" ht="14.25" thickBot="1" thickTop="1">
      <c r="A7" s="465" t="s">
        <v>40</v>
      </c>
      <c r="B7" s="467" t="s">
        <v>41</v>
      </c>
      <c r="C7" s="468"/>
      <c r="D7" s="468"/>
      <c r="E7" s="468"/>
      <c r="F7" s="468"/>
      <c r="G7" s="468"/>
      <c r="H7" s="468"/>
      <c r="I7" s="468"/>
      <c r="J7" s="468"/>
      <c r="K7" s="469"/>
      <c r="L7" s="470" t="s">
        <v>42</v>
      </c>
      <c r="M7" s="467" t="s">
        <v>43</v>
      </c>
      <c r="N7" s="468"/>
      <c r="O7" s="468"/>
      <c r="P7" s="468"/>
      <c r="Q7" s="468"/>
      <c r="R7" s="468"/>
      <c r="S7" s="468"/>
      <c r="T7" s="468"/>
      <c r="U7" s="468"/>
      <c r="V7" s="469"/>
      <c r="W7" s="470" t="s">
        <v>42</v>
      </c>
      <c r="X7" s="467" t="s">
        <v>44</v>
      </c>
      <c r="Y7" s="468"/>
      <c r="Z7" s="468"/>
      <c r="AA7" s="468"/>
      <c r="AB7" s="469"/>
      <c r="AC7" s="499" t="s">
        <v>42</v>
      </c>
      <c r="AD7" s="495" t="s">
        <v>45</v>
      </c>
      <c r="AE7" s="495" t="s">
        <v>46</v>
      </c>
      <c r="AF7" s="497" t="s">
        <v>47</v>
      </c>
      <c r="AG7" s="475" t="s">
        <v>48</v>
      </c>
    </row>
    <row r="8" spans="1:33" ht="13.5" thickBot="1">
      <c r="A8" s="466"/>
      <c r="B8" s="7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9">
        <v>10</v>
      </c>
      <c r="L8" s="471"/>
      <c r="M8" s="7">
        <v>11</v>
      </c>
      <c r="N8" s="8">
        <v>12</v>
      </c>
      <c r="O8" s="8">
        <v>13</v>
      </c>
      <c r="P8" s="8">
        <v>14</v>
      </c>
      <c r="Q8" s="8">
        <v>15</v>
      </c>
      <c r="R8" s="9">
        <v>16</v>
      </c>
      <c r="S8" s="8">
        <v>17</v>
      </c>
      <c r="T8" s="8">
        <v>18</v>
      </c>
      <c r="U8" s="8">
        <v>19</v>
      </c>
      <c r="V8" s="9">
        <v>20</v>
      </c>
      <c r="W8" s="471"/>
      <c r="X8" s="10">
        <v>21</v>
      </c>
      <c r="Y8" s="8">
        <v>22</v>
      </c>
      <c r="Z8" s="8">
        <v>23</v>
      </c>
      <c r="AA8" s="8">
        <v>24</v>
      </c>
      <c r="AB8" s="9">
        <v>25</v>
      </c>
      <c r="AC8" s="500"/>
      <c r="AD8" s="496"/>
      <c r="AE8" s="496"/>
      <c r="AF8" s="498"/>
      <c r="AG8" s="476"/>
    </row>
    <row r="9" spans="1:33" ht="18" customHeight="1" thickBot="1" thickTop="1">
      <c r="A9" s="477">
        <v>1</v>
      </c>
      <c r="B9" s="29">
        <v>7</v>
      </c>
      <c r="C9" s="30">
        <v>7</v>
      </c>
      <c r="D9" s="30">
        <v>6</v>
      </c>
      <c r="E9" s="30">
        <v>6</v>
      </c>
      <c r="F9" s="30">
        <v>7</v>
      </c>
      <c r="G9" s="30">
        <v>5</v>
      </c>
      <c r="H9" s="30">
        <v>8</v>
      </c>
      <c r="I9" s="30">
        <v>5</v>
      </c>
      <c r="J9" s="30">
        <v>6</v>
      </c>
      <c r="K9" s="31">
        <v>8</v>
      </c>
      <c r="L9" s="32">
        <f>SUM(B9:K9)</f>
        <v>65</v>
      </c>
      <c r="M9" s="29">
        <v>4</v>
      </c>
      <c r="N9" s="30">
        <v>4</v>
      </c>
      <c r="O9" s="34">
        <v>9</v>
      </c>
      <c r="P9" s="30">
        <v>7</v>
      </c>
      <c r="Q9" s="30">
        <v>8</v>
      </c>
      <c r="R9" s="31">
        <v>3</v>
      </c>
      <c r="S9" s="30">
        <v>8</v>
      </c>
      <c r="T9" s="30">
        <v>8</v>
      </c>
      <c r="U9" s="34">
        <v>9</v>
      </c>
      <c r="V9" s="31">
        <v>5</v>
      </c>
      <c r="W9" s="32">
        <f>SUM(M9:V9)</f>
        <v>65</v>
      </c>
      <c r="X9" s="33">
        <v>6</v>
      </c>
      <c r="Y9" s="30">
        <v>5</v>
      </c>
      <c r="Z9" s="30">
        <v>6</v>
      </c>
      <c r="AA9" s="30">
        <v>5</v>
      </c>
      <c r="AB9" s="11">
        <v>6</v>
      </c>
      <c r="AC9" s="12">
        <f>SUM(X9:AB9)</f>
        <v>28</v>
      </c>
      <c r="AD9" s="480">
        <f>SUM(L9,W9,AC9)</f>
        <v>158</v>
      </c>
      <c r="AE9" s="482">
        <f>SUM(AD9:AD12)</f>
        <v>273</v>
      </c>
      <c r="AF9" s="484">
        <f>SUM(AE9:AE16)</f>
        <v>522</v>
      </c>
      <c r="AG9" s="487">
        <f>SUM(AF9:AF24)</f>
        <v>1050</v>
      </c>
    </row>
    <row r="10" spans="1:33" ht="9" customHeight="1" thickBot="1">
      <c r="A10" s="478"/>
      <c r="B10" s="490">
        <v>6</v>
      </c>
      <c r="C10" s="491">
        <v>3</v>
      </c>
      <c r="D10" s="491">
        <v>8</v>
      </c>
      <c r="E10" s="491">
        <v>1</v>
      </c>
      <c r="F10" s="491">
        <v>6</v>
      </c>
      <c r="G10" s="491">
        <v>1</v>
      </c>
      <c r="H10" s="491">
        <v>2</v>
      </c>
      <c r="I10" s="491">
        <v>8</v>
      </c>
      <c r="J10" s="491">
        <v>1</v>
      </c>
      <c r="K10" s="501">
        <v>9</v>
      </c>
      <c r="L10" s="492"/>
      <c r="M10" s="490">
        <v>8</v>
      </c>
      <c r="N10" s="491">
        <v>1</v>
      </c>
      <c r="O10" s="491">
        <v>8</v>
      </c>
      <c r="P10" s="491">
        <v>1</v>
      </c>
      <c r="Q10" s="491">
        <v>7</v>
      </c>
      <c r="R10" s="502">
        <v>2</v>
      </c>
      <c r="S10" s="504">
        <v>9</v>
      </c>
      <c r="T10" s="491">
        <v>8</v>
      </c>
      <c r="U10" s="491">
        <v>1</v>
      </c>
      <c r="V10" s="501">
        <v>9</v>
      </c>
      <c r="W10" s="492"/>
      <c r="X10" s="512">
        <v>7</v>
      </c>
      <c r="Y10" s="491">
        <v>1</v>
      </c>
      <c r="Z10" s="491">
        <v>1</v>
      </c>
      <c r="AA10" s="491">
        <v>4</v>
      </c>
      <c r="AB10" s="514">
        <v>3</v>
      </c>
      <c r="AC10" s="515"/>
      <c r="AD10" s="481"/>
      <c r="AE10" s="483"/>
      <c r="AF10" s="485"/>
      <c r="AG10" s="488"/>
    </row>
    <row r="11" spans="1:33" ht="9" customHeight="1" thickBot="1">
      <c r="A11" s="478"/>
      <c r="B11" s="490"/>
      <c r="C11" s="491"/>
      <c r="D11" s="491"/>
      <c r="E11" s="491"/>
      <c r="F11" s="491"/>
      <c r="G11" s="491"/>
      <c r="H11" s="491"/>
      <c r="I11" s="491"/>
      <c r="J11" s="491"/>
      <c r="K11" s="501"/>
      <c r="L11" s="493"/>
      <c r="M11" s="490"/>
      <c r="N11" s="491"/>
      <c r="O11" s="491"/>
      <c r="P11" s="491"/>
      <c r="Q11" s="491"/>
      <c r="R11" s="503"/>
      <c r="S11" s="504"/>
      <c r="T11" s="491"/>
      <c r="U11" s="491"/>
      <c r="V11" s="501"/>
      <c r="W11" s="493"/>
      <c r="X11" s="513"/>
      <c r="Y11" s="491"/>
      <c r="Z11" s="491"/>
      <c r="AA11" s="491"/>
      <c r="AB11" s="514"/>
      <c r="AC11" s="515"/>
      <c r="AD11" s="505">
        <f>SUM(B10:K11,M10:V11,X10:AB11)</f>
        <v>115</v>
      </c>
      <c r="AE11" s="483"/>
      <c r="AF11" s="485"/>
      <c r="AG11" s="488"/>
    </row>
    <row r="12" spans="1:33" ht="18" customHeight="1" thickBot="1">
      <c r="A12" s="479"/>
      <c r="B12" s="13"/>
      <c r="C12" s="14">
        <v>9</v>
      </c>
      <c r="D12" s="14"/>
      <c r="E12" s="14">
        <v>9</v>
      </c>
      <c r="F12" s="14"/>
      <c r="G12" s="14"/>
      <c r="H12" s="14">
        <v>9</v>
      </c>
      <c r="I12" s="14"/>
      <c r="J12" s="14">
        <v>9</v>
      </c>
      <c r="K12" s="15">
        <v>9</v>
      </c>
      <c r="L12" s="494"/>
      <c r="M12" s="13"/>
      <c r="N12" s="14">
        <v>9</v>
      </c>
      <c r="O12" s="14"/>
      <c r="P12" s="14">
        <v>9</v>
      </c>
      <c r="Q12" s="14"/>
      <c r="R12" s="15">
        <v>9</v>
      </c>
      <c r="S12" s="14">
        <v>9</v>
      </c>
      <c r="T12" s="14"/>
      <c r="U12" s="14">
        <v>9</v>
      </c>
      <c r="V12" s="15">
        <v>9</v>
      </c>
      <c r="W12" s="494"/>
      <c r="X12" s="16"/>
      <c r="Y12" s="14"/>
      <c r="Z12" s="14">
        <v>9</v>
      </c>
      <c r="AA12" s="14"/>
      <c r="AB12" s="15">
        <v>7</v>
      </c>
      <c r="AC12" s="516"/>
      <c r="AD12" s="506"/>
      <c r="AE12" s="483"/>
      <c r="AF12" s="485"/>
      <c r="AG12" s="488"/>
    </row>
    <row r="13" spans="1:33" ht="18" customHeight="1" thickBot="1">
      <c r="A13" s="507">
        <v>2</v>
      </c>
      <c r="B13" s="29">
        <v>4</v>
      </c>
      <c r="C13" s="34">
        <v>9</v>
      </c>
      <c r="D13" s="30">
        <v>3</v>
      </c>
      <c r="E13" s="30">
        <v>6</v>
      </c>
      <c r="F13" s="30">
        <v>8</v>
      </c>
      <c r="G13" s="30">
        <v>8</v>
      </c>
      <c r="H13" s="30">
        <v>5</v>
      </c>
      <c r="I13" s="30">
        <v>8</v>
      </c>
      <c r="J13" s="30">
        <v>6</v>
      </c>
      <c r="K13" s="31">
        <v>5</v>
      </c>
      <c r="L13" s="32">
        <f>SUM(B13:K13)</f>
        <v>62</v>
      </c>
      <c r="M13" s="29">
        <v>8</v>
      </c>
      <c r="N13" s="30">
        <v>7</v>
      </c>
      <c r="O13" s="30">
        <v>5</v>
      </c>
      <c r="P13" s="34">
        <v>9</v>
      </c>
      <c r="Q13" s="30">
        <v>7</v>
      </c>
      <c r="R13" s="31">
        <v>8</v>
      </c>
      <c r="S13" s="30">
        <v>5</v>
      </c>
      <c r="T13" s="30">
        <v>6</v>
      </c>
      <c r="U13" s="30">
        <v>7</v>
      </c>
      <c r="V13" s="35">
        <v>9</v>
      </c>
      <c r="W13" s="32">
        <f>SUM(M13:V13)</f>
        <v>71</v>
      </c>
      <c r="X13" s="33">
        <v>6</v>
      </c>
      <c r="Y13" s="30">
        <v>5</v>
      </c>
      <c r="Z13" s="30">
        <v>7</v>
      </c>
      <c r="AA13" s="30">
        <v>5</v>
      </c>
      <c r="AB13" s="11">
        <v>5</v>
      </c>
      <c r="AC13" s="12">
        <f>SUM(X13:AB13)</f>
        <v>28</v>
      </c>
      <c r="AD13" s="480">
        <f>SUM(L13,W13,AC13)</f>
        <v>161</v>
      </c>
      <c r="AE13" s="517">
        <f>SUM(AD13:AD16)</f>
        <v>249</v>
      </c>
      <c r="AF13" s="485"/>
      <c r="AG13" s="488"/>
    </row>
    <row r="14" spans="1:33" ht="9" customHeight="1" thickBot="1">
      <c r="A14" s="508"/>
      <c r="B14" s="490">
        <v>3</v>
      </c>
      <c r="C14" s="491">
        <v>2</v>
      </c>
      <c r="D14" s="491">
        <v>3</v>
      </c>
      <c r="E14" s="491">
        <v>1</v>
      </c>
      <c r="F14" s="491">
        <v>7</v>
      </c>
      <c r="G14" s="491">
        <v>1</v>
      </c>
      <c r="H14" s="491">
        <v>1</v>
      </c>
      <c r="I14" s="491">
        <v>5</v>
      </c>
      <c r="J14" s="491">
        <v>4</v>
      </c>
      <c r="K14" s="510">
        <v>6</v>
      </c>
      <c r="L14" s="492"/>
      <c r="M14" s="490">
        <v>1</v>
      </c>
      <c r="N14" s="491">
        <v>1</v>
      </c>
      <c r="O14" s="491">
        <v>1</v>
      </c>
      <c r="P14" s="491">
        <v>6</v>
      </c>
      <c r="Q14" s="491">
        <v>3</v>
      </c>
      <c r="R14" s="502">
        <v>8</v>
      </c>
      <c r="S14" s="491">
        <v>1</v>
      </c>
      <c r="T14" s="491">
        <v>6</v>
      </c>
      <c r="U14" s="491">
        <v>3</v>
      </c>
      <c r="V14" s="510">
        <v>7</v>
      </c>
      <c r="W14" s="492"/>
      <c r="X14" s="512">
        <v>2</v>
      </c>
      <c r="Y14" s="491">
        <v>7</v>
      </c>
      <c r="Z14" s="491">
        <v>1</v>
      </c>
      <c r="AA14" s="491">
        <v>1</v>
      </c>
      <c r="AB14" s="514">
        <v>7</v>
      </c>
      <c r="AC14" s="519"/>
      <c r="AD14" s="481"/>
      <c r="AE14" s="483"/>
      <c r="AF14" s="485"/>
      <c r="AG14" s="488"/>
    </row>
    <row r="15" spans="1:33" ht="9" customHeight="1" thickBot="1">
      <c r="A15" s="508"/>
      <c r="B15" s="490"/>
      <c r="C15" s="491"/>
      <c r="D15" s="491"/>
      <c r="E15" s="491"/>
      <c r="F15" s="491"/>
      <c r="G15" s="491"/>
      <c r="H15" s="491"/>
      <c r="I15" s="491"/>
      <c r="J15" s="491"/>
      <c r="K15" s="510"/>
      <c r="L15" s="493"/>
      <c r="M15" s="490"/>
      <c r="N15" s="491"/>
      <c r="O15" s="491"/>
      <c r="P15" s="491"/>
      <c r="Q15" s="491"/>
      <c r="R15" s="503"/>
      <c r="S15" s="491"/>
      <c r="T15" s="491"/>
      <c r="U15" s="491"/>
      <c r="V15" s="510"/>
      <c r="W15" s="493"/>
      <c r="X15" s="513"/>
      <c r="Y15" s="491"/>
      <c r="Z15" s="491"/>
      <c r="AA15" s="491"/>
      <c r="AB15" s="514"/>
      <c r="AC15" s="519"/>
      <c r="AD15" s="505">
        <f>SUM(B14:K15,M14:V15,X14:AB15)</f>
        <v>88</v>
      </c>
      <c r="AE15" s="483"/>
      <c r="AF15" s="485"/>
      <c r="AG15" s="488"/>
    </row>
    <row r="16" spans="1:33" ht="18" customHeight="1" thickBot="1">
      <c r="A16" s="509"/>
      <c r="B16" s="17"/>
      <c r="C16" s="18"/>
      <c r="D16" s="18"/>
      <c r="E16" s="18">
        <v>9</v>
      </c>
      <c r="F16" s="18"/>
      <c r="G16" s="18"/>
      <c r="H16" s="18">
        <v>9</v>
      </c>
      <c r="I16" s="18"/>
      <c r="J16" s="18">
        <v>9</v>
      </c>
      <c r="K16" s="19"/>
      <c r="L16" s="511"/>
      <c r="M16" s="17"/>
      <c r="N16" s="18"/>
      <c r="O16" s="18">
        <v>9</v>
      </c>
      <c r="P16" s="18"/>
      <c r="Q16" s="18">
        <v>9</v>
      </c>
      <c r="R16" s="19"/>
      <c r="S16" s="18">
        <v>9</v>
      </c>
      <c r="T16" s="18"/>
      <c r="U16" s="18">
        <v>9</v>
      </c>
      <c r="V16" s="19"/>
      <c r="W16" s="511"/>
      <c r="X16" s="20">
        <v>9</v>
      </c>
      <c r="Y16" s="18"/>
      <c r="Z16" s="18"/>
      <c r="AA16" s="18">
        <v>9</v>
      </c>
      <c r="AB16" s="19">
        <v>7</v>
      </c>
      <c r="AC16" s="520"/>
      <c r="AD16" s="521"/>
      <c r="AE16" s="518"/>
      <c r="AF16" s="486"/>
      <c r="AG16" s="488"/>
    </row>
    <row r="17" spans="1:33" ht="18" customHeight="1" thickBot="1" thickTop="1">
      <c r="A17" s="477">
        <v>4</v>
      </c>
      <c r="B17" s="29">
        <v>7</v>
      </c>
      <c r="C17" s="30">
        <v>6</v>
      </c>
      <c r="D17" s="30">
        <v>5</v>
      </c>
      <c r="E17" s="30">
        <v>7</v>
      </c>
      <c r="F17" s="34">
        <v>9</v>
      </c>
      <c r="G17" s="30">
        <v>8</v>
      </c>
      <c r="H17" s="30">
        <v>6</v>
      </c>
      <c r="I17" s="30">
        <v>6</v>
      </c>
      <c r="J17" s="30">
        <v>8</v>
      </c>
      <c r="K17" s="31">
        <v>8</v>
      </c>
      <c r="L17" s="32">
        <f>SUM(B17:K17)</f>
        <v>70</v>
      </c>
      <c r="M17" s="29">
        <v>7</v>
      </c>
      <c r="N17" s="30">
        <v>3</v>
      </c>
      <c r="O17" s="30">
        <v>6</v>
      </c>
      <c r="P17" s="30">
        <v>3</v>
      </c>
      <c r="Q17" s="30">
        <v>5</v>
      </c>
      <c r="R17" s="35">
        <v>9</v>
      </c>
      <c r="S17" s="30">
        <v>5</v>
      </c>
      <c r="T17" s="34">
        <v>9</v>
      </c>
      <c r="U17" s="34">
        <v>9</v>
      </c>
      <c r="V17" s="35">
        <v>9</v>
      </c>
      <c r="W17" s="32">
        <f>SUM(M17:V17)</f>
        <v>65</v>
      </c>
      <c r="X17" s="36">
        <v>9</v>
      </c>
      <c r="Y17" s="30">
        <v>7</v>
      </c>
      <c r="Z17" s="30">
        <v>5</v>
      </c>
      <c r="AA17" s="30">
        <v>6</v>
      </c>
      <c r="AB17" s="11">
        <v>7</v>
      </c>
      <c r="AC17" s="12">
        <f>SUM(X17:AB17)</f>
        <v>34</v>
      </c>
      <c r="AD17" s="480">
        <f>SUM(L17,W17,AC17)</f>
        <v>169</v>
      </c>
      <c r="AE17" s="482">
        <f>SUM(AD17:AD20)</f>
        <v>272</v>
      </c>
      <c r="AF17" s="484">
        <f>SUM(AE17:AE24)</f>
        <v>528</v>
      </c>
      <c r="AG17" s="488"/>
    </row>
    <row r="18" spans="1:33" ht="9" customHeight="1" thickBot="1">
      <c r="A18" s="478"/>
      <c r="B18" s="490">
        <v>7</v>
      </c>
      <c r="C18" s="491">
        <v>1</v>
      </c>
      <c r="D18" s="491">
        <v>1</v>
      </c>
      <c r="E18" s="504">
        <v>9</v>
      </c>
      <c r="F18" s="491">
        <v>5</v>
      </c>
      <c r="G18" s="491">
        <v>1</v>
      </c>
      <c r="H18" s="491">
        <v>2</v>
      </c>
      <c r="I18" s="491">
        <v>1</v>
      </c>
      <c r="J18" s="491">
        <v>5</v>
      </c>
      <c r="K18" s="510">
        <v>4</v>
      </c>
      <c r="L18" s="492"/>
      <c r="M18" s="490">
        <v>4</v>
      </c>
      <c r="N18" s="491">
        <v>4</v>
      </c>
      <c r="O18" s="491">
        <v>1</v>
      </c>
      <c r="P18" s="491">
        <v>6</v>
      </c>
      <c r="Q18" s="491">
        <v>3</v>
      </c>
      <c r="R18" s="522">
        <v>9</v>
      </c>
      <c r="S18" s="491">
        <v>5</v>
      </c>
      <c r="T18" s="491">
        <v>4</v>
      </c>
      <c r="U18" s="491">
        <v>7</v>
      </c>
      <c r="V18" s="510">
        <v>1</v>
      </c>
      <c r="W18" s="492"/>
      <c r="X18" s="512">
        <v>1</v>
      </c>
      <c r="Y18" s="491">
        <v>7</v>
      </c>
      <c r="Z18" s="491">
        <v>2</v>
      </c>
      <c r="AA18" s="504">
        <v>9</v>
      </c>
      <c r="AB18" s="514">
        <v>4</v>
      </c>
      <c r="AC18" s="524"/>
      <c r="AD18" s="481"/>
      <c r="AE18" s="483"/>
      <c r="AF18" s="485"/>
      <c r="AG18" s="488"/>
    </row>
    <row r="19" spans="1:33" ht="9" customHeight="1" thickBot="1">
      <c r="A19" s="478"/>
      <c r="B19" s="490"/>
      <c r="C19" s="491"/>
      <c r="D19" s="491"/>
      <c r="E19" s="504"/>
      <c r="F19" s="491"/>
      <c r="G19" s="491"/>
      <c r="H19" s="491"/>
      <c r="I19" s="491"/>
      <c r="J19" s="491"/>
      <c r="K19" s="510"/>
      <c r="L19" s="493"/>
      <c r="M19" s="490"/>
      <c r="N19" s="491"/>
      <c r="O19" s="491"/>
      <c r="P19" s="491"/>
      <c r="Q19" s="491"/>
      <c r="R19" s="523"/>
      <c r="S19" s="491"/>
      <c r="T19" s="491"/>
      <c r="U19" s="491"/>
      <c r="V19" s="510"/>
      <c r="W19" s="493"/>
      <c r="X19" s="513"/>
      <c r="Y19" s="491"/>
      <c r="Z19" s="491"/>
      <c r="AA19" s="504"/>
      <c r="AB19" s="514"/>
      <c r="AC19" s="524"/>
      <c r="AD19" s="505">
        <f>SUM(B18:K19,M18:V19,X18:AB19)</f>
        <v>103</v>
      </c>
      <c r="AE19" s="483"/>
      <c r="AF19" s="485"/>
      <c r="AG19" s="488"/>
    </row>
    <row r="20" spans="1:33" ht="18" customHeight="1" thickBot="1">
      <c r="A20" s="479"/>
      <c r="B20" s="13"/>
      <c r="C20" s="14"/>
      <c r="D20" s="14">
        <v>9</v>
      </c>
      <c r="E20" s="14">
        <v>9</v>
      </c>
      <c r="F20" s="14"/>
      <c r="G20" s="14"/>
      <c r="H20" s="14"/>
      <c r="I20" s="14">
        <v>9</v>
      </c>
      <c r="J20" s="14"/>
      <c r="K20" s="15">
        <v>9</v>
      </c>
      <c r="L20" s="494"/>
      <c r="M20" s="13"/>
      <c r="N20" s="14"/>
      <c r="O20" s="14">
        <v>9</v>
      </c>
      <c r="P20" s="14"/>
      <c r="Q20" s="14">
        <v>9</v>
      </c>
      <c r="R20" s="15">
        <v>9</v>
      </c>
      <c r="S20" s="14"/>
      <c r="T20" s="14">
        <v>9</v>
      </c>
      <c r="U20" s="14"/>
      <c r="V20" s="15"/>
      <c r="W20" s="494"/>
      <c r="X20" s="16">
        <v>9</v>
      </c>
      <c r="Y20" s="14"/>
      <c r="Z20" s="14">
        <v>9</v>
      </c>
      <c r="AA20" s="14">
        <v>9</v>
      </c>
      <c r="AB20" s="15">
        <v>4</v>
      </c>
      <c r="AC20" s="525"/>
      <c r="AD20" s="506"/>
      <c r="AE20" s="483"/>
      <c r="AF20" s="485"/>
      <c r="AG20" s="488"/>
    </row>
    <row r="21" spans="1:33" ht="18" customHeight="1" thickBot="1">
      <c r="A21" s="477">
        <v>3</v>
      </c>
      <c r="B21" s="29">
        <v>5</v>
      </c>
      <c r="C21" s="30">
        <v>5</v>
      </c>
      <c r="D21" s="30">
        <v>4</v>
      </c>
      <c r="E21" s="30">
        <v>7</v>
      </c>
      <c r="F21" s="30">
        <v>7</v>
      </c>
      <c r="G21" s="30">
        <v>6</v>
      </c>
      <c r="H21" s="34">
        <v>9</v>
      </c>
      <c r="I21" s="30">
        <v>4</v>
      </c>
      <c r="J21" s="30">
        <v>7</v>
      </c>
      <c r="K21" s="31">
        <v>6</v>
      </c>
      <c r="L21" s="32">
        <f>SUM(B21:K21)</f>
        <v>60</v>
      </c>
      <c r="M21" s="29">
        <v>5</v>
      </c>
      <c r="N21" s="30">
        <v>7</v>
      </c>
      <c r="O21" s="30">
        <v>7</v>
      </c>
      <c r="P21" s="30">
        <v>7</v>
      </c>
      <c r="Q21" s="34">
        <v>9</v>
      </c>
      <c r="R21" s="31">
        <v>7</v>
      </c>
      <c r="S21" s="30">
        <v>8</v>
      </c>
      <c r="T21" s="30">
        <v>5</v>
      </c>
      <c r="U21" s="30">
        <v>6</v>
      </c>
      <c r="V21" s="31">
        <v>5</v>
      </c>
      <c r="W21" s="32">
        <f>SUM(M21:V21)</f>
        <v>66</v>
      </c>
      <c r="X21" s="33">
        <v>6</v>
      </c>
      <c r="Y21" s="30">
        <v>6</v>
      </c>
      <c r="Z21" s="30">
        <v>6</v>
      </c>
      <c r="AA21" s="30">
        <v>7</v>
      </c>
      <c r="AB21" s="11">
        <v>6</v>
      </c>
      <c r="AC21" s="12">
        <f>SUM(X21:AB21)</f>
        <v>31</v>
      </c>
      <c r="AD21" s="480">
        <f>SUM(L21,W21,AC21)</f>
        <v>157</v>
      </c>
      <c r="AE21" s="517">
        <f>SUM(AD21:AD24)</f>
        <v>256</v>
      </c>
      <c r="AF21" s="485"/>
      <c r="AG21" s="488"/>
    </row>
    <row r="22" spans="1:33" ht="9" customHeight="1" thickBot="1">
      <c r="A22" s="478"/>
      <c r="B22" s="490">
        <v>8</v>
      </c>
      <c r="C22" s="491">
        <v>1</v>
      </c>
      <c r="D22" s="491">
        <v>5</v>
      </c>
      <c r="E22" s="491">
        <v>2</v>
      </c>
      <c r="F22" s="491">
        <v>2</v>
      </c>
      <c r="G22" s="491">
        <v>5</v>
      </c>
      <c r="H22" s="491">
        <v>3</v>
      </c>
      <c r="I22" s="491">
        <v>1</v>
      </c>
      <c r="J22" s="491">
        <v>8</v>
      </c>
      <c r="K22" s="510">
        <v>1</v>
      </c>
      <c r="L22" s="492"/>
      <c r="M22" s="490">
        <v>6</v>
      </c>
      <c r="N22" s="491">
        <v>3</v>
      </c>
      <c r="O22" s="491">
        <v>7</v>
      </c>
      <c r="P22" s="491">
        <v>2</v>
      </c>
      <c r="Q22" s="491">
        <v>6</v>
      </c>
      <c r="R22" s="502">
        <v>2</v>
      </c>
      <c r="S22" s="491">
        <v>1</v>
      </c>
      <c r="T22" s="491">
        <v>7</v>
      </c>
      <c r="U22" s="491">
        <v>1</v>
      </c>
      <c r="V22" s="510">
        <v>1</v>
      </c>
      <c r="W22" s="492"/>
      <c r="X22" s="512">
        <v>6</v>
      </c>
      <c r="Y22" s="491">
        <v>3</v>
      </c>
      <c r="Z22" s="491">
        <v>5</v>
      </c>
      <c r="AA22" s="491">
        <v>4</v>
      </c>
      <c r="AB22" s="501">
        <v>9</v>
      </c>
      <c r="AC22" s="524"/>
      <c r="AD22" s="481"/>
      <c r="AE22" s="483"/>
      <c r="AF22" s="485"/>
      <c r="AG22" s="488"/>
    </row>
    <row r="23" spans="1:33" ht="9" customHeight="1" thickBot="1">
      <c r="A23" s="478"/>
      <c r="B23" s="490"/>
      <c r="C23" s="491"/>
      <c r="D23" s="491"/>
      <c r="E23" s="491"/>
      <c r="F23" s="491"/>
      <c r="G23" s="491"/>
      <c r="H23" s="491"/>
      <c r="I23" s="491"/>
      <c r="J23" s="491"/>
      <c r="K23" s="510"/>
      <c r="L23" s="493"/>
      <c r="M23" s="490"/>
      <c r="N23" s="491"/>
      <c r="O23" s="491"/>
      <c r="P23" s="491"/>
      <c r="Q23" s="491"/>
      <c r="R23" s="503"/>
      <c r="S23" s="491"/>
      <c r="T23" s="491"/>
      <c r="U23" s="491"/>
      <c r="V23" s="510"/>
      <c r="W23" s="493"/>
      <c r="X23" s="513"/>
      <c r="Y23" s="491"/>
      <c r="Z23" s="491"/>
      <c r="AA23" s="491"/>
      <c r="AB23" s="501"/>
      <c r="AC23" s="524"/>
      <c r="AD23" s="505">
        <f>SUM(B22:K23,M22:V23,X22:AB23)</f>
        <v>99</v>
      </c>
      <c r="AE23" s="483"/>
      <c r="AF23" s="485"/>
      <c r="AG23" s="488"/>
    </row>
    <row r="24" spans="1:33" ht="18" customHeight="1" thickBot="1">
      <c r="A24" s="531"/>
      <c r="B24" s="17"/>
      <c r="C24" s="18">
        <v>9</v>
      </c>
      <c r="D24" s="18"/>
      <c r="E24" s="18"/>
      <c r="F24" s="18">
        <v>9</v>
      </c>
      <c r="G24" s="18"/>
      <c r="H24" s="18"/>
      <c r="I24" s="18">
        <v>9</v>
      </c>
      <c r="J24" s="18"/>
      <c r="K24" s="19">
        <v>9</v>
      </c>
      <c r="L24" s="511"/>
      <c r="M24" s="17"/>
      <c r="N24" s="18">
        <v>9</v>
      </c>
      <c r="O24" s="18"/>
      <c r="P24" s="18">
        <v>9</v>
      </c>
      <c r="Q24" s="18"/>
      <c r="R24" s="19"/>
      <c r="S24" s="18">
        <v>9</v>
      </c>
      <c r="T24" s="18"/>
      <c r="U24" s="18"/>
      <c r="V24" s="19">
        <v>9</v>
      </c>
      <c r="W24" s="511"/>
      <c r="X24" s="20"/>
      <c r="Y24" s="18">
        <v>9</v>
      </c>
      <c r="Z24" s="18"/>
      <c r="AA24" s="18">
        <v>9</v>
      </c>
      <c r="AB24" s="19">
        <v>9</v>
      </c>
      <c r="AC24" s="530"/>
      <c r="AD24" s="521"/>
      <c r="AE24" s="518"/>
      <c r="AF24" s="486"/>
      <c r="AG24" s="489"/>
    </row>
    <row r="25" spans="1:32" ht="9.75" customHeight="1" thickBot="1" thickTop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1" ht="18" customHeight="1" thickTop="1">
      <c r="A26" s="526" t="s">
        <v>49</v>
      </c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8"/>
      <c r="M26" s="529"/>
      <c r="P26" s="22" t="s">
        <v>50</v>
      </c>
      <c r="Q26" s="23"/>
      <c r="R26" s="23"/>
      <c r="S26" s="24" t="s">
        <v>51</v>
      </c>
      <c r="T26" s="25"/>
      <c r="U26" s="25"/>
      <c r="V26" s="25"/>
      <c r="W26" s="25"/>
      <c r="X26" s="25"/>
      <c r="AE26" t="s">
        <v>52</v>
      </c>
    </row>
    <row r="27" spans="1:28" ht="18" customHeight="1" thickBot="1">
      <c r="A27" s="532" t="s">
        <v>40</v>
      </c>
      <c r="B27" s="533"/>
      <c r="C27" s="533"/>
      <c r="D27" s="534">
        <v>1</v>
      </c>
      <c r="E27" s="535"/>
      <c r="F27" s="535">
        <v>2</v>
      </c>
      <c r="G27" s="535"/>
      <c r="H27" s="535">
        <v>3</v>
      </c>
      <c r="I27" s="535"/>
      <c r="J27" s="535">
        <v>4</v>
      </c>
      <c r="K27" s="536"/>
      <c r="L27" s="533" t="s">
        <v>42</v>
      </c>
      <c r="M27" s="537"/>
      <c r="O27" s="23"/>
      <c r="Z27" s="2"/>
      <c r="AA27" s="2"/>
      <c r="AB27" s="2"/>
    </row>
    <row r="28" spans="1:33" ht="18" customHeight="1" thickTop="1">
      <c r="A28" s="542" t="s">
        <v>53</v>
      </c>
      <c r="B28" s="543"/>
      <c r="C28" s="543"/>
      <c r="D28" s="544">
        <f>SUM(AD9)</f>
        <v>158</v>
      </c>
      <c r="E28" s="545"/>
      <c r="F28" s="545">
        <f>SUM(AD13)</f>
        <v>161</v>
      </c>
      <c r="G28" s="545"/>
      <c r="H28" s="545">
        <f>SUM(AD21)</f>
        <v>157</v>
      </c>
      <c r="I28" s="545"/>
      <c r="J28" s="545">
        <f>SUM(AD17)</f>
        <v>169</v>
      </c>
      <c r="K28" s="557"/>
      <c r="L28" s="558">
        <f>SUM(D28:K28)</f>
        <v>645</v>
      </c>
      <c r="M28" s="559"/>
      <c r="O28" s="26"/>
      <c r="P28" s="22" t="s">
        <v>54</v>
      </c>
      <c r="Q28" s="26"/>
      <c r="R28" s="26"/>
      <c r="S28" s="553" t="s">
        <v>59</v>
      </c>
      <c r="T28" s="553"/>
      <c r="U28" s="553"/>
      <c r="V28" s="553"/>
      <c r="W28" s="553"/>
      <c r="X28" s="553"/>
      <c r="Y28" s="553"/>
      <c r="Z28" s="23"/>
      <c r="AA28" s="23"/>
      <c r="AB28" s="23" t="s">
        <v>55</v>
      </c>
      <c r="AC28" s="26"/>
      <c r="AD28" s="27"/>
      <c r="AE28" s="37" t="s">
        <v>60</v>
      </c>
      <c r="AF28" s="27"/>
      <c r="AG28" s="27"/>
    </row>
    <row r="29" spans="1:33" ht="18" customHeight="1" thickBot="1">
      <c r="A29" s="538" t="s">
        <v>2</v>
      </c>
      <c r="B29" s="539"/>
      <c r="C29" s="539"/>
      <c r="D29" s="540">
        <f>SUM(AD11)</f>
        <v>115</v>
      </c>
      <c r="E29" s="541"/>
      <c r="F29" s="541">
        <f>SUM(AD15)</f>
        <v>88</v>
      </c>
      <c r="G29" s="541"/>
      <c r="H29" s="541">
        <f>SUM(AD23)</f>
        <v>99</v>
      </c>
      <c r="I29" s="541"/>
      <c r="J29" s="541">
        <f>SUM(AD19)</f>
        <v>103</v>
      </c>
      <c r="K29" s="560"/>
      <c r="L29" s="561">
        <f>SUM(D29:K29)</f>
        <v>405</v>
      </c>
      <c r="M29" s="562"/>
      <c r="N29" s="28"/>
      <c r="O29" s="554" t="s">
        <v>58</v>
      </c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</row>
    <row r="30" spans="1:33" ht="18" customHeight="1" thickBot="1">
      <c r="A30" s="538" t="s">
        <v>3</v>
      </c>
      <c r="B30" s="539"/>
      <c r="C30" s="539"/>
      <c r="D30" s="540">
        <f>SUM(D28:E29)</f>
        <v>273</v>
      </c>
      <c r="E30" s="541"/>
      <c r="F30" s="541">
        <f>SUM(F28:G29)</f>
        <v>249</v>
      </c>
      <c r="G30" s="541"/>
      <c r="H30" s="541">
        <f>SUM(H28:I29)</f>
        <v>256</v>
      </c>
      <c r="I30" s="541"/>
      <c r="J30" s="541">
        <f>SUM(J28:K29)</f>
        <v>272</v>
      </c>
      <c r="K30" s="541"/>
      <c r="L30" s="555">
        <f>SUM(L28:M29)</f>
        <v>1050</v>
      </c>
      <c r="M30" s="556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</row>
    <row r="31" spans="1:33" ht="18" customHeight="1" thickBot="1">
      <c r="A31" s="546" t="s">
        <v>56</v>
      </c>
      <c r="B31" s="547"/>
      <c r="C31" s="547"/>
      <c r="D31" s="548">
        <v>0</v>
      </c>
      <c r="E31" s="549"/>
      <c r="F31" s="549">
        <v>0</v>
      </c>
      <c r="G31" s="549"/>
      <c r="H31" s="549">
        <v>0</v>
      </c>
      <c r="I31" s="549"/>
      <c r="J31" s="549">
        <v>0</v>
      </c>
      <c r="K31" s="550"/>
      <c r="L31" s="551">
        <f>SUM(D31:K31)</f>
        <v>0</v>
      </c>
      <c r="M31" s="552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</row>
    <row r="32" ht="13.5" thickTop="1"/>
  </sheetData>
  <sheetProtection/>
  <mergeCells count="186">
    <mergeCell ref="J31:K31"/>
    <mergeCell ref="L31:M31"/>
    <mergeCell ref="S28:Y28"/>
    <mergeCell ref="O29:AG31"/>
    <mergeCell ref="J30:K30"/>
    <mergeCell ref="L30:M30"/>
    <mergeCell ref="J28:K28"/>
    <mergeCell ref="L28:M28"/>
    <mergeCell ref="J29:K29"/>
    <mergeCell ref="L29:M29"/>
    <mergeCell ref="A31:C31"/>
    <mergeCell ref="D31:E31"/>
    <mergeCell ref="H31:I31"/>
    <mergeCell ref="F31:G31"/>
    <mergeCell ref="A30:C30"/>
    <mergeCell ref="D30:E30"/>
    <mergeCell ref="F30:G30"/>
    <mergeCell ref="H30:I30"/>
    <mergeCell ref="A28:C28"/>
    <mergeCell ref="D28:E28"/>
    <mergeCell ref="F28:G28"/>
    <mergeCell ref="H28:I28"/>
    <mergeCell ref="A29:C29"/>
    <mergeCell ref="D29:E29"/>
    <mergeCell ref="F29:G29"/>
    <mergeCell ref="H29:I29"/>
    <mergeCell ref="J27:K27"/>
    <mergeCell ref="L27:M27"/>
    <mergeCell ref="Y22:Y23"/>
    <mergeCell ref="Z22:Z23"/>
    <mergeCell ref="U22:U23"/>
    <mergeCell ref="V22:V23"/>
    <mergeCell ref="W22:W24"/>
    <mergeCell ref="X22:X23"/>
    <mergeCell ref="O22:O23"/>
    <mergeCell ref="P22:P23"/>
    <mergeCell ref="A27:C27"/>
    <mergeCell ref="D27:E27"/>
    <mergeCell ref="F27:G27"/>
    <mergeCell ref="H27:I27"/>
    <mergeCell ref="AD23:AD24"/>
    <mergeCell ref="A26:M26"/>
    <mergeCell ref="AC22:AC24"/>
    <mergeCell ref="AA22:AA23"/>
    <mergeCell ref="AB22:AB23"/>
    <mergeCell ref="K22:K23"/>
    <mergeCell ref="L22:L24"/>
    <mergeCell ref="A21:A24"/>
    <mergeCell ref="AD21:AD22"/>
    <mergeCell ref="Q22:Q23"/>
    <mergeCell ref="R22:R23"/>
    <mergeCell ref="S22:S23"/>
    <mergeCell ref="T22:T23"/>
    <mergeCell ref="M22:M23"/>
    <mergeCell ref="N22:N23"/>
    <mergeCell ref="AE21:AE24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W18:W20"/>
    <mergeCell ref="X18:X19"/>
    <mergeCell ref="Y18:Y19"/>
    <mergeCell ref="Z18:Z19"/>
    <mergeCell ref="AA18:AA19"/>
    <mergeCell ref="AB18:AB19"/>
    <mergeCell ref="AC18:AC20"/>
    <mergeCell ref="AD19:AD20"/>
    <mergeCell ref="O18:O19"/>
    <mergeCell ref="P18:P19"/>
    <mergeCell ref="Q18:Q19"/>
    <mergeCell ref="R18:R19"/>
    <mergeCell ref="S18:S19"/>
    <mergeCell ref="T18:T19"/>
    <mergeCell ref="U18:U19"/>
    <mergeCell ref="V18:V19"/>
    <mergeCell ref="AE17:AE20"/>
    <mergeCell ref="AF17:AF24"/>
    <mergeCell ref="B18:B19"/>
    <mergeCell ref="C18:C19"/>
    <mergeCell ref="D18:D19"/>
    <mergeCell ref="E18:E19"/>
    <mergeCell ref="F18:F19"/>
    <mergeCell ref="G18:G19"/>
    <mergeCell ref="H18:H19"/>
    <mergeCell ref="I18:I19"/>
    <mergeCell ref="AB14:AB15"/>
    <mergeCell ref="AC14:AC16"/>
    <mergeCell ref="AD15:AD16"/>
    <mergeCell ref="A17:A20"/>
    <mergeCell ref="AD17:AD18"/>
    <mergeCell ref="J18:J19"/>
    <mergeCell ref="K18:K19"/>
    <mergeCell ref="L18:L20"/>
    <mergeCell ref="M18:M19"/>
    <mergeCell ref="N18:N19"/>
    <mergeCell ref="T14:T15"/>
    <mergeCell ref="U14:U15"/>
    <mergeCell ref="V14:V15"/>
    <mergeCell ref="W14:W16"/>
    <mergeCell ref="AE13:AE16"/>
    <mergeCell ref="B14:B15"/>
    <mergeCell ref="C14:C15"/>
    <mergeCell ref="D14:D15"/>
    <mergeCell ref="E14:E15"/>
    <mergeCell ref="F14:F15"/>
    <mergeCell ref="X14:X15"/>
    <mergeCell ref="Y14:Y15"/>
    <mergeCell ref="Z14:Z15"/>
    <mergeCell ref="AA14:AA15"/>
    <mergeCell ref="P14:P15"/>
    <mergeCell ref="Q14:Q15"/>
    <mergeCell ref="R14:R15"/>
    <mergeCell ref="S14:S15"/>
    <mergeCell ref="AB10:AB11"/>
    <mergeCell ref="AC10:AC12"/>
    <mergeCell ref="Z10:Z11"/>
    <mergeCell ref="AA10:AA11"/>
    <mergeCell ref="G14:G15"/>
    <mergeCell ref="H14:H15"/>
    <mergeCell ref="I14:I15"/>
    <mergeCell ref="J14:J15"/>
    <mergeCell ref="AD11:AD12"/>
    <mergeCell ref="A13:A16"/>
    <mergeCell ref="AD13:AD14"/>
    <mergeCell ref="K14:K15"/>
    <mergeCell ref="L14:L16"/>
    <mergeCell ref="M14:M15"/>
    <mergeCell ref="N14:N15"/>
    <mergeCell ref="O14:O15"/>
    <mergeCell ref="X10:X11"/>
    <mergeCell ref="Y10:Y11"/>
    <mergeCell ref="W10:W12"/>
    <mergeCell ref="P10:P11"/>
    <mergeCell ref="Q10:Q11"/>
    <mergeCell ref="R10:R11"/>
    <mergeCell ref="S10:S11"/>
    <mergeCell ref="T10:T11"/>
    <mergeCell ref="U10:U11"/>
    <mergeCell ref="I10:I11"/>
    <mergeCell ref="J10:J11"/>
    <mergeCell ref="K10:K11"/>
    <mergeCell ref="V10:V11"/>
    <mergeCell ref="AE7:AE8"/>
    <mergeCell ref="AF7:AF8"/>
    <mergeCell ref="AC7:AC8"/>
    <mergeCell ref="AD7:AD8"/>
    <mergeCell ref="X7:AB7"/>
    <mergeCell ref="D10:D11"/>
    <mergeCell ref="E10:E11"/>
    <mergeCell ref="F10:F11"/>
    <mergeCell ref="G10:G11"/>
    <mergeCell ref="L10:L12"/>
    <mergeCell ref="M10:M11"/>
    <mergeCell ref="N10:N11"/>
    <mergeCell ref="O10:O11"/>
    <mergeCell ref="H10:H11"/>
    <mergeCell ref="J4:Q4"/>
    <mergeCell ref="AG7:AG8"/>
    <mergeCell ref="A9:A12"/>
    <mergeCell ref="AD9:AD10"/>
    <mergeCell ref="AE9:AE12"/>
    <mergeCell ref="AF9:AF16"/>
    <mergeCell ref="AG9:AG24"/>
    <mergeCell ref="B10:B11"/>
    <mergeCell ref="C10:C11"/>
    <mergeCell ref="W7:W8"/>
    <mergeCell ref="Z5:AB5"/>
    <mergeCell ref="AC5:AG5"/>
    <mergeCell ref="F1:Y3"/>
    <mergeCell ref="A7:A8"/>
    <mergeCell ref="B7:K7"/>
    <mergeCell ref="L7:L8"/>
    <mergeCell ref="M7:V7"/>
    <mergeCell ref="A5:H5"/>
    <mergeCell ref="J5:Q5"/>
    <mergeCell ref="A4:H4"/>
    <mergeCell ref="Z3:AB3"/>
    <mergeCell ref="AC3:AG3"/>
    <mergeCell ref="Z4:AB4"/>
    <mergeCell ref="AC4:AG4"/>
  </mergeCells>
  <printOptions/>
  <pageMargins left="0.75" right="0.75" top="1" bottom="1" header="0.4921259845" footer="0.4921259845"/>
  <pageSetup orientation="portrait" paperSize="9" r:id="rId2"/>
  <ignoredErrors>
    <ignoredError sqref="L9 L13 L17 L21" formulaRange="1"/>
    <ignoredError sqref="AD11 AD15 AD19 L30 AD13 AD17 AD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STRACHOŇ</dc:creator>
  <cp:keywords/>
  <dc:description/>
  <cp:lastModifiedBy>JOSEF</cp:lastModifiedBy>
  <cp:lastPrinted>2012-12-16T14:09:54Z</cp:lastPrinted>
  <dcterms:created xsi:type="dcterms:W3CDTF">2001-12-17T20:24:46Z</dcterms:created>
  <dcterms:modified xsi:type="dcterms:W3CDTF">2012-12-16T15:31:05Z</dcterms:modified>
  <cp:category/>
  <cp:version/>
  <cp:contentType/>
  <cp:contentStatus/>
</cp:coreProperties>
</file>